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9126"/>
  <workbookPr filterPrivacy="1" defaultThemeVersion="124226"/>
  <xr:revisionPtr revIDLastSave="0" documentId="10_ncr:100000_{47699B27-6F07-43B4-BB26-3115A0131083}" xr6:coauthVersionLast="31" xr6:coauthVersionMax="31" xr10:uidLastSave="{00000000-0000-0000-0000-000000000000}"/>
  <bookViews>
    <workbookView xWindow="240" yWindow="110" windowWidth="14810" windowHeight="8010" activeTab="1" xr2:uid="{00000000-000D-0000-FFFF-FFFF00000000}"/>
  </bookViews>
  <sheets>
    <sheet name="2019" sheetId="1" r:id="rId1"/>
    <sheet name="2020" sheetId="4" r:id="rId2"/>
  </sheets>
  <calcPr calcId="179017"/>
</workbook>
</file>

<file path=xl/calcChain.xml><?xml version="1.0" encoding="utf-8"?>
<calcChain xmlns="http://schemas.openxmlformats.org/spreadsheetml/2006/main">
  <c r="E6" i="4" l="1"/>
  <c r="E10" i="4"/>
  <c r="D10" i="4"/>
  <c r="C10" i="4"/>
  <c r="B10" i="4"/>
  <c r="C12" i="4" l="1"/>
  <c r="C9" i="1" l="1"/>
  <c r="D9" i="1"/>
  <c r="E9" i="1"/>
  <c r="B9" i="1"/>
  <c r="C11" i="1" l="1"/>
</calcChain>
</file>

<file path=xl/sharedStrings.xml><?xml version="1.0" encoding="utf-8"?>
<sst xmlns="http://schemas.openxmlformats.org/spreadsheetml/2006/main" count="27" uniqueCount="15">
  <si>
    <t>Wskaźnik szkodowości:</t>
  </si>
  <si>
    <t>Liczba szkód</t>
  </si>
  <si>
    <t>Wartość wypłat</t>
  </si>
  <si>
    <t>Rezerwy</t>
  </si>
  <si>
    <t>AC</t>
  </si>
  <si>
    <t>ASS</t>
  </si>
  <si>
    <t>OC ppm</t>
  </si>
  <si>
    <t>RAZEM</t>
  </si>
  <si>
    <t>I okres: 01 01.2018 -31.12.2018</t>
  </si>
  <si>
    <t>II okres:  01 01.2019 -31.12.2019</t>
  </si>
  <si>
    <t>Opłacona składka</t>
  </si>
  <si>
    <t>NNW</t>
  </si>
  <si>
    <t>Rodzaj ubezpieczenia objętego w ramach Programu Ubezpieczenia na lata 2018-2019 dla IMiGW</t>
  </si>
  <si>
    <t>Rodzaj ubezpieczenia objętego w ramach Programu Ubezpieczenia na lata 2018-2020 dla IMiGW</t>
  </si>
  <si>
    <t>III okres:  01 01.2020 -29.09.2020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</si>
</sst>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#,##0.00\ &quot;zł&quot;;[Red]\-#,##0.00\ &quot;zł&quot;"/>
    <numFmt numFmtId="164" formatCode="#,##0.00\ &quot;zł&quot;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i/>
      <sz val="10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b/>
      <i/>
      <sz val="10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2" fillId="0" borderId="0" xfId="0" applyFont="1"/>
    <xf numFmtId="0" fontId="3" fillId="0" borderId="3" xfId="0" applyFont="1" applyBorder="1" applyAlignment="1">
      <alignment horizontal="center" vertical="center" wrapText="1"/>
    </xf>
    <xf numFmtId="9" fontId="2" fillId="0" borderId="0" xfId="0" applyNumberFormat="1" applyFont="1"/>
    <xf numFmtId="8" fontId="5" fillId="0" borderId="3" xfId="0" applyNumberFormat="1" applyFont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4" fillId="4" borderId="3" xfId="0" applyFont="1" applyFill="1" applyBorder="1" applyAlignment="1">
      <alignment horizontal="center" vertical="center" wrapText="1"/>
    </xf>
    <xf numFmtId="8" fontId="4" fillId="2" borderId="3" xfId="0" applyNumberFormat="1" applyFont="1" applyFill="1" applyBorder="1" applyAlignment="1">
      <alignment horizontal="center" vertical="center" wrapText="1"/>
    </xf>
    <xf numFmtId="8" fontId="4" fillId="3" borderId="3" xfId="0" applyNumberFormat="1" applyFont="1" applyFill="1" applyBorder="1" applyAlignment="1">
      <alignment horizontal="center" vertical="center" wrapText="1"/>
    </xf>
    <xf numFmtId="8" fontId="4" fillId="4" borderId="3" xfId="0" applyNumberFormat="1" applyFont="1" applyFill="1" applyBorder="1" applyAlignment="1">
      <alignment horizontal="center" vertical="center" wrapText="1"/>
    </xf>
    <xf numFmtId="0" fontId="6" fillId="0" borderId="5" xfId="0" applyFont="1" applyBorder="1" applyAlignment="1">
      <alignment vertical="center" wrapText="1"/>
    </xf>
    <xf numFmtId="0" fontId="6" fillId="0" borderId="6" xfId="0" applyFont="1" applyBorder="1" applyAlignment="1">
      <alignment vertical="center" wrapText="1"/>
    </xf>
    <xf numFmtId="8" fontId="6" fillId="0" borderId="6" xfId="0" applyNumberFormat="1" applyFont="1" applyBorder="1" applyAlignment="1">
      <alignment vertical="center" wrapText="1"/>
    </xf>
    <xf numFmtId="164" fontId="6" fillId="0" borderId="4" xfId="0" applyNumberFormat="1" applyFont="1" applyBorder="1" applyAlignment="1">
      <alignment vertical="center" wrapText="1"/>
    </xf>
    <xf numFmtId="0" fontId="1" fillId="0" borderId="0" xfId="0" applyFont="1"/>
    <xf numFmtId="10" fontId="2" fillId="0" borderId="0" xfId="0" applyNumberFormat="1" applyFont="1"/>
    <xf numFmtId="0" fontId="3" fillId="0" borderId="3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8" fontId="2" fillId="0" borderId="0" xfId="0" applyNumberFormat="1" applyFont="1"/>
    <xf numFmtId="0" fontId="3" fillId="0" borderId="3" xfId="0" applyFont="1" applyBorder="1" applyAlignment="1">
      <alignment horizontal="center" vertical="center" wrapText="1"/>
    </xf>
    <xf numFmtId="8" fontId="4" fillId="2" borderId="7" xfId="0" applyNumberFormat="1" applyFont="1" applyFill="1" applyBorder="1" applyAlignment="1">
      <alignment horizontal="center" vertical="center" wrapText="1"/>
    </xf>
    <xf numFmtId="8" fontId="4" fillId="2" borderId="1" xfId="0" applyNumberFormat="1" applyFont="1" applyFill="1" applyBorder="1" applyAlignment="1">
      <alignment horizontal="center" vertical="center" wrapText="1"/>
    </xf>
    <xf numFmtId="8" fontId="4" fillId="2" borderId="2" xfId="0" applyNumberFormat="1" applyFont="1" applyFill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2"/>
  <sheetViews>
    <sheetView workbookViewId="0">
      <selection activeCell="B15" sqref="B15"/>
    </sheetView>
  </sheetViews>
  <sheetFormatPr defaultColWidth="9.1796875" defaultRowHeight="14.5" x14ac:dyDescent="0.35"/>
  <cols>
    <col min="1" max="1" width="46.1796875" style="1" customWidth="1"/>
    <col min="2" max="2" width="20.81640625" style="1" customWidth="1"/>
    <col min="3" max="3" width="18" style="1" customWidth="1"/>
    <col min="4" max="4" width="13.81640625" style="1" customWidth="1"/>
    <col min="5" max="5" width="17.453125" style="1" customWidth="1"/>
    <col min="6" max="16384" width="9.1796875" style="1"/>
  </cols>
  <sheetData>
    <row r="1" spans="1:5" x14ac:dyDescent="0.35">
      <c r="B1" s="3"/>
    </row>
    <row r="2" spans="1:5" ht="15" customHeight="1" x14ac:dyDescent="0.35">
      <c r="A2" s="20" t="s">
        <v>12</v>
      </c>
      <c r="B2" s="20" t="s">
        <v>8</v>
      </c>
      <c r="C2" s="20"/>
      <c r="D2" s="20"/>
      <c r="E2" s="20"/>
    </row>
    <row r="3" spans="1:5" ht="15.75" customHeight="1" x14ac:dyDescent="0.35">
      <c r="A3" s="20"/>
      <c r="B3" s="20" t="s">
        <v>9</v>
      </c>
      <c r="C3" s="20"/>
      <c r="D3" s="20"/>
      <c r="E3" s="20"/>
    </row>
    <row r="4" spans="1:5" x14ac:dyDescent="0.35">
      <c r="A4" s="20"/>
      <c r="B4" s="2" t="s">
        <v>1</v>
      </c>
      <c r="C4" s="2" t="s">
        <v>2</v>
      </c>
      <c r="D4" s="2" t="s">
        <v>3</v>
      </c>
      <c r="E4" s="2" t="s">
        <v>10</v>
      </c>
    </row>
    <row r="5" spans="1:5" x14ac:dyDescent="0.35">
      <c r="A5" s="5" t="s">
        <v>6</v>
      </c>
      <c r="B5" s="5">
        <v>10</v>
      </c>
      <c r="C5" s="8">
        <v>51734</v>
      </c>
      <c r="D5" s="5">
        <v>0</v>
      </c>
      <c r="E5" s="21">
        <v>835406.44</v>
      </c>
    </row>
    <row r="6" spans="1:5" x14ac:dyDescent="0.35">
      <c r="A6" s="6" t="s">
        <v>4</v>
      </c>
      <c r="B6" s="6">
        <v>48</v>
      </c>
      <c r="C6" s="9">
        <v>247308</v>
      </c>
      <c r="D6" s="9">
        <v>9942</v>
      </c>
      <c r="E6" s="22"/>
    </row>
    <row r="7" spans="1:5" x14ac:dyDescent="0.35">
      <c r="A7" s="6" t="s">
        <v>11</v>
      </c>
      <c r="B7" s="6"/>
      <c r="C7" s="9"/>
      <c r="D7" s="9"/>
      <c r="E7" s="22"/>
    </row>
    <row r="8" spans="1:5" x14ac:dyDescent="0.35">
      <c r="A8" s="7" t="s">
        <v>5</v>
      </c>
      <c r="B8" s="7"/>
      <c r="C8" s="10"/>
      <c r="D8" s="7"/>
      <c r="E8" s="23"/>
    </row>
    <row r="9" spans="1:5" x14ac:dyDescent="0.35">
      <c r="A9" s="11" t="s">
        <v>7</v>
      </c>
      <c r="B9" s="12">
        <f>SUM(B5:B8)</f>
        <v>58</v>
      </c>
      <c r="C9" s="13">
        <f>SUM(C5:C8)</f>
        <v>299042</v>
      </c>
      <c r="D9" s="14">
        <f>SUM(D5:D8)</f>
        <v>9942</v>
      </c>
      <c r="E9" s="4">
        <f>SUM(E5:E8)</f>
        <v>835406.44</v>
      </c>
    </row>
    <row r="11" spans="1:5" x14ac:dyDescent="0.35">
      <c r="A11" s="15" t="s">
        <v>0</v>
      </c>
      <c r="C11" s="16">
        <f>(C9+D9)/E9</f>
        <v>0.36986068721232268</v>
      </c>
    </row>
    <row r="12" spans="1:5" x14ac:dyDescent="0.35">
      <c r="C12" s="16"/>
    </row>
  </sheetData>
  <mergeCells count="4">
    <mergeCell ref="A2:A4"/>
    <mergeCell ref="B3:E3"/>
    <mergeCell ref="B2:E2"/>
    <mergeCell ref="E5:E8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88EE79-EB99-46A0-95F6-E332B1AF22F5}">
  <dimension ref="A1:H13"/>
  <sheetViews>
    <sheetView tabSelected="1" workbookViewId="0">
      <selection activeCell="D15" sqref="D15"/>
    </sheetView>
  </sheetViews>
  <sheetFormatPr defaultColWidth="9.1796875" defaultRowHeight="14.5" x14ac:dyDescent="0.35"/>
  <cols>
    <col min="1" max="1" width="46.1796875" style="1" customWidth="1"/>
    <col min="2" max="2" width="20.81640625" style="1" customWidth="1"/>
    <col min="3" max="3" width="18" style="1" customWidth="1"/>
    <col min="4" max="4" width="13.81640625" style="1" customWidth="1"/>
    <col min="5" max="5" width="17.453125" style="1" customWidth="1"/>
    <col min="6" max="6" width="9.1796875" style="1"/>
    <col min="7" max="7" width="9.6328125" style="1" bestFit="1" customWidth="1"/>
    <col min="8" max="8" width="12.36328125" style="1" customWidth="1"/>
    <col min="9" max="16384" width="9.1796875" style="1"/>
  </cols>
  <sheetData>
    <row r="1" spans="1:8" x14ac:dyDescent="0.35">
      <c r="B1" s="3"/>
    </row>
    <row r="2" spans="1:8" ht="15" customHeight="1" x14ac:dyDescent="0.35">
      <c r="A2" s="20" t="s">
        <v>13</v>
      </c>
      <c r="B2" s="20" t="s">
        <v>8</v>
      </c>
      <c r="C2" s="20"/>
      <c r="D2" s="20"/>
      <c r="E2" s="20"/>
    </row>
    <row r="3" spans="1:8" ht="15.75" customHeight="1" x14ac:dyDescent="0.35">
      <c r="A3" s="20"/>
      <c r="B3" s="20" t="s">
        <v>9</v>
      </c>
      <c r="C3" s="20"/>
      <c r="D3" s="20"/>
      <c r="E3" s="20"/>
    </row>
    <row r="4" spans="1:8" ht="15.75" customHeight="1" x14ac:dyDescent="0.35">
      <c r="A4" s="20"/>
      <c r="B4" s="20" t="s">
        <v>14</v>
      </c>
      <c r="C4" s="20"/>
      <c r="D4" s="20"/>
      <c r="E4" s="20"/>
    </row>
    <row r="5" spans="1:8" x14ac:dyDescent="0.35">
      <c r="A5" s="20"/>
      <c r="B5" s="17" t="s">
        <v>1</v>
      </c>
      <c r="C5" s="17" t="s">
        <v>2</v>
      </c>
      <c r="D5" s="17" t="s">
        <v>3</v>
      </c>
      <c r="E5" s="17" t="s">
        <v>10</v>
      </c>
    </row>
    <row r="6" spans="1:8" x14ac:dyDescent="0.35">
      <c r="A6" s="5" t="s">
        <v>6</v>
      </c>
      <c r="B6" s="5">
        <v>17</v>
      </c>
      <c r="C6" s="8">
        <v>92152</v>
      </c>
      <c r="D6" s="5">
        <v>0</v>
      </c>
      <c r="E6" s="21">
        <f>835211.49+352670</f>
        <v>1187881.49</v>
      </c>
      <c r="G6"/>
      <c r="H6" s="19"/>
    </row>
    <row r="7" spans="1:8" x14ac:dyDescent="0.35">
      <c r="A7" s="6" t="s">
        <v>4</v>
      </c>
      <c r="B7" s="6">
        <v>78</v>
      </c>
      <c r="C7" s="9">
        <v>336826.7</v>
      </c>
      <c r="D7" s="9">
        <v>54158.89</v>
      </c>
      <c r="E7" s="22"/>
      <c r="G7"/>
      <c r="H7" s="19"/>
    </row>
    <row r="8" spans="1:8" x14ac:dyDescent="0.35">
      <c r="A8" s="6" t="s">
        <v>11</v>
      </c>
      <c r="B8" s="6">
        <v>0</v>
      </c>
      <c r="C8" s="9">
        <v>0</v>
      </c>
      <c r="D8" s="9">
        <v>0</v>
      </c>
      <c r="E8" s="22"/>
      <c r="G8"/>
      <c r="H8" s="19"/>
    </row>
    <row r="9" spans="1:8" x14ac:dyDescent="0.35">
      <c r="A9" s="7" t="s">
        <v>5</v>
      </c>
      <c r="B9" s="7">
        <v>14</v>
      </c>
      <c r="C9" s="10">
        <v>5485.03</v>
      </c>
      <c r="D9" s="7">
        <v>500</v>
      </c>
      <c r="E9" s="23"/>
      <c r="G9"/>
      <c r="H9" s="19"/>
    </row>
    <row r="10" spans="1:8" x14ac:dyDescent="0.35">
      <c r="A10" s="11" t="s">
        <v>7</v>
      </c>
      <c r="B10" s="18">
        <f>SUM(B6:B9)</f>
        <v>109</v>
      </c>
      <c r="C10" s="13">
        <f>SUM(C6:C9)</f>
        <v>434463.73000000004</v>
      </c>
      <c r="D10" s="14">
        <f>SUM(D6:D9)</f>
        <v>54658.89</v>
      </c>
      <c r="E10" s="4">
        <f>SUM(E6:E9)</f>
        <v>1187881.49</v>
      </c>
    </row>
    <row r="12" spans="1:8" x14ac:dyDescent="0.35">
      <c r="A12" s="15" t="s">
        <v>0</v>
      </c>
      <c r="C12" s="16">
        <f>(C10+D10)/E10</f>
        <v>0.41176045263572553</v>
      </c>
    </row>
    <row r="13" spans="1:8" x14ac:dyDescent="0.35">
      <c r="C13" s="16"/>
    </row>
  </sheetData>
  <mergeCells count="5">
    <mergeCell ref="A2:A5"/>
    <mergeCell ref="B2:E2"/>
    <mergeCell ref="B3:E3"/>
    <mergeCell ref="B4:E4"/>
    <mergeCell ref="E6:E9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2019</vt:lpstr>
      <vt:lpstr>2020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2020-09-29T11:28:44Z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NewReviewCycle">
    <vt:lpwstr/>
  </property>
  <property fmtid="{D5CDD505-2E9C-101B-9397-08002B2CF9AE}" pid="3" name="MSIP_Label_9c700311-1b20-487f-9129-30717d50ca8e_Enabled">
    <vt:lpwstr>True</vt:lpwstr>
  </property>
  <property fmtid="{D5CDD505-2E9C-101B-9397-08002B2CF9AE}" pid="4" name="MSIP_Label_9c700311-1b20-487f-9129-30717d50ca8e_SiteId">
    <vt:lpwstr>76e3921f-489b-4b7e-9547-9ea297add9b5</vt:lpwstr>
  </property>
  <property fmtid="{D5CDD505-2E9C-101B-9397-08002B2CF9AE}" pid="5" name="MSIP_Label_9c700311-1b20-487f-9129-30717d50ca8e_Owner">
    <vt:lpwstr>marcin.pankowski@willistowerswatson.com</vt:lpwstr>
  </property>
  <property fmtid="{D5CDD505-2E9C-101B-9397-08002B2CF9AE}" pid="6" name="MSIP_Label_9c700311-1b20-487f-9129-30717d50ca8e_SetDate">
    <vt:lpwstr>2020-08-07T12:51:38.7218518Z</vt:lpwstr>
  </property>
  <property fmtid="{D5CDD505-2E9C-101B-9397-08002B2CF9AE}" pid="7" name="MSIP_Label_9c700311-1b20-487f-9129-30717d50ca8e_Name">
    <vt:lpwstr>Confidential</vt:lpwstr>
  </property>
  <property fmtid="{D5CDD505-2E9C-101B-9397-08002B2CF9AE}" pid="8" name="MSIP_Label_9c700311-1b20-487f-9129-30717d50ca8e_Application">
    <vt:lpwstr>Microsoft Azure Information Protection</vt:lpwstr>
  </property>
  <property fmtid="{D5CDD505-2E9C-101B-9397-08002B2CF9AE}" pid="9" name="MSIP_Label_9c700311-1b20-487f-9129-30717d50ca8e_ActionId">
    <vt:lpwstr>676ef8dc-9de9-45e6-8e95-baa532dd3eed</vt:lpwstr>
  </property>
  <property fmtid="{D5CDD505-2E9C-101B-9397-08002B2CF9AE}" pid="10" name="MSIP_Label_9c700311-1b20-487f-9129-30717d50ca8e_Extended_MSFT_Method">
    <vt:lpwstr>Automatic</vt:lpwstr>
  </property>
  <property fmtid="{D5CDD505-2E9C-101B-9397-08002B2CF9AE}" pid="11" name="MSIP_Label_d347b247-e90e-43a3-9d7b-004f14ae6873_Enabled">
    <vt:lpwstr>True</vt:lpwstr>
  </property>
  <property fmtid="{D5CDD505-2E9C-101B-9397-08002B2CF9AE}" pid="12" name="MSIP_Label_d347b247-e90e-43a3-9d7b-004f14ae6873_SiteId">
    <vt:lpwstr>76e3921f-489b-4b7e-9547-9ea297add9b5</vt:lpwstr>
  </property>
  <property fmtid="{D5CDD505-2E9C-101B-9397-08002B2CF9AE}" pid="13" name="MSIP_Label_d347b247-e90e-43a3-9d7b-004f14ae6873_Owner">
    <vt:lpwstr>marcin.pankowski@willistowerswatson.com</vt:lpwstr>
  </property>
  <property fmtid="{D5CDD505-2E9C-101B-9397-08002B2CF9AE}" pid="14" name="MSIP_Label_d347b247-e90e-43a3-9d7b-004f14ae6873_SetDate">
    <vt:lpwstr>2020-08-07T12:51:38.7218518Z</vt:lpwstr>
  </property>
  <property fmtid="{D5CDD505-2E9C-101B-9397-08002B2CF9AE}" pid="15" name="MSIP_Label_d347b247-e90e-43a3-9d7b-004f14ae6873_Name">
    <vt:lpwstr>Anyone (No Protection)</vt:lpwstr>
  </property>
  <property fmtid="{D5CDD505-2E9C-101B-9397-08002B2CF9AE}" pid="16" name="MSIP_Label_d347b247-e90e-43a3-9d7b-004f14ae6873_Application">
    <vt:lpwstr>Microsoft Azure Information Protection</vt:lpwstr>
  </property>
  <property fmtid="{D5CDD505-2E9C-101B-9397-08002B2CF9AE}" pid="17" name="MSIP_Label_d347b247-e90e-43a3-9d7b-004f14ae6873_ActionId">
    <vt:lpwstr>676ef8dc-9de9-45e6-8e95-baa532dd3eed</vt:lpwstr>
  </property>
  <property fmtid="{D5CDD505-2E9C-101B-9397-08002B2CF9AE}" pid="18" name="MSIP_Label_d347b247-e90e-43a3-9d7b-004f14ae6873_Parent">
    <vt:lpwstr>9c700311-1b20-487f-9129-30717d50ca8e</vt:lpwstr>
  </property>
  <property fmtid="{D5CDD505-2E9C-101B-9397-08002B2CF9AE}" pid="19" name="MSIP_Label_d347b247-e90e-43a3-9d7b-004f14ae6873_Extended_MSFT_Method">
    <vt:lpwstr>Automatic</vt:lpwstr>
  </property>
  <property fmtid="{D5CDD505-2E9C-101B-9397-08002B2CF9AE}" pid="20" name="Sensitivity">
    <vt:lpwstr>Confidential Anyone (No Protection)</vt:lpwstr>
  </property>
</Properties>
</file>