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55" windowWidth="17055" windowHeight="10650"/>
  </bookViews>
  <sheets>
    <sheet name="Warszawa" sheetId="1" r:id="rId1"/>
    <sheet name="Kraków" sheetId="2" r:id="rId2"/>
    <sheet name="Katowice" sheetId="3" r:id="rId3"/>
    <sheet name="Gorzów Wlkp." sheetId="4" r:id="rId4"/>
    <sheet name="Wrocław" sheetId="5" r:id="rId5"/>
  </sheets>
  <definedNames>
    <definedName name="_xlnm._FilterDatabase" localSheetId="3" hidden="1">'Gorzów Wlkp.'!$A$4:$U$6</definedName>
    <definedName name="_xlnm._FilterDatabase" localSheetId="2" hidden="1">Katowice!$A$4:$U$7</definedName>
    <definedName name="_xlnm._FilterDatabase" localSheetId="1" hidden="1">Kraków!$A$4:$U$8</definedName>
    <definedName name="_xlnm._FilterDatabase" localSheetId="0" hidden="1">Warszawa!$A$4:$U$40</definedName>
    <definedName name="_xlnm._FilterDatabase" localSheetId="4" hidden="1">Wrocław!$A$4:$U$5</definedName>
    <definedName name="Eksport">Warszawa!#REF!</definedName>
  </definedNames>
  <calcPr calcId="145621"/>
</workbook>
</file>

<file path=xl/calcChain.xml><?xml version="1.0" encoding="utf-8"?>
<calcChain xmlns="http://schemas.openxmlformats.org/spreadsheetml/2006/main">
  <c r="Q5" i="5" l="1"/>
  <c r="Q6" i="4"/>
  <c r="Q5" i="4"/>
  <c r="Q8" i="3"/>
  <c r="Q7" i="3"/>
  <c r="Q6" i="3"/>
  <c r="Q5" i="3"/>
  <c r="Q10" i="2"/>
  <c r="Q9" i="2"/>
  <c r="Q8" i="2"/>
  <c r="Q7" i="2"/>
  <c r="Q6" i="2"/>
  <c r="Q5" i="2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30" i="1" s="1"/>
  <c r="A31" i="1" s="1"/>
  <c r="A32" i="1" s="1"/>
  <c r="A33" i="1" s="1"/>
  <c r="A9" i="2"/>
</calcChain>
</file>

<file path=xl/sharedStrings.xml><?xml version="1.0" encoding="utf-8"?>
<sst xmlns="http://schemas.openxmlformats.org/spreadsheetml/2006/main" count="695" uniqueCount="238">
  <si>
    <t>Nr rejest.</t>
  </si>
  <si>
    <t>Nr nadwozia</t>
  </si>
  <si>
    <t>Rodzaj</t>
  </si>
  <si>
    <t>Marka</t>
  </si>
  <si>
    <t>Typ</t>
  </si>
  <si>
    <t>Prod.</t>
  </si>
  <si>
    <t>Data pierw.rej.</t>
  </si>
  <si>
    <t>RENAULT</t>
  </si>
  <si>
    <t>LAGUNA</t>
  </si>
  <si>
    <t>VOLKSWAGEN</t>
  </si>
  <si>
    <t>T4</t>
  </si>
  <si>
    <t>ON</t>
  </si>
  <si>
    <t>TOYOTA</t>
  </si>
  <si>
    <t>WD0824G</t>
  </si>
  <si>
    <t>6FPPXXMJ2PCS75873</t>
  </si>
  <si>
    <t>FORD</t>
  </si>
  <si>
    <t>OTKZ Katowice</t>
  </si>
  <si>
    <t>WD0825G</t>
  </si>
  <si>
    <t>6FPPXXMJ2PCT80512</t>
  </si>
  <si>
    <t>WD10707</t>
  </si>
  <si>
    <t>WV1ZZZ70Z2H007340</t>
  </si>
  <si>
    <t>Warszawa</t>
  </si>
  <si>
    <t>WD16814</t>
  </si>
  <si>
    <t>SB172DBN00E069008</t>
  </si>
  <si>
    <t>WD20938</t>
  </si>
  <si>
    <t>JTDEM22E100008414</t>
  </si>
  <si>
    <t>WD2128F</t>
  </si>
  <si>
    <t>WV2ZZZ2KZEX142810</t>
  </si>
  <si>
    <t>WD2130F</t>
  </si>
  <si>
    <t>WV2ZZZ2KZEX148182</t>
  </si>
  <si>
    <t>WD2249G</t>
  </si>
  <si>
    <t>UU1HSDACN49206618</t>
  </si>
  <si>
    <t>DACIA</t>
  </si>
  <si>
    <t>DUSTER SD</t>
  </si>
  <si>
    <t>WD2250G</t>
  </si>
  <si>
    <t>UU1HSDACN49206616</t>
  </si>
  <si>
    <t>WD23179</t>
  </si>
  <si>
    <t>JT121JK1100010006</t>
  </si>
  <si>
    <t>WD23180</t>
  </si>
  <si>
    <t>JT121JK1100009467</t>
  </si>
  <si>
    <t>WD3348G</t>
  </si>
  <si>
    <t>WVWZZZ3CZEP002584</t>
  </si>
  <si>
    <t>PASSAT B7</t>
  </si>
  <si>
    <t>MITSUBISHI</t>
  </si>
  <si>
    <t>WD52115</t>
  </si>
  <si>
    <t>VF1BG1PBA34995029</t>
  </si>
  <si>
    <t>WD5403A</t>
  </si>
  <si>
    <t>MMCJNKB40BD001293</t>
  </si>
  <si>
    <t>WD6918C</t>
  </si>
  <si>
    <t>VF1KT320644674399</t>
  </si>
  <si>
    <t>WD6951A</t>
  </si>
  <si>
    <t>VF1BT0J0643927755</t>
  </si>
  <si>
    <t>WD6952A</t>
  </si>
  <si>
    <t>VF1BT0J0643927762</t>
  </si>
  <si>
    <t>WD6962F</t>
  </si>
  <si>
    <t>WVWZZZAUZFP551588</t>
  </si>
  <si>
    <t>WD6965F</t>
  </si>
  <si>
    <t>TMBJJ7NE0F0100770</t>
  </si>
  <si>
    <t>SKODA</t>
  </si>
  <si>
    <t>OCTAVIA</t>
  </si>
  <si>
    <t>WD6991F</t>
  </si>
  <si>
    <t>TMBLC45L2F6037782</t>
  </si>
  <si>
    <t>WD6992F</t>
  </si>
  <si>
    <t>TMBLC45L4F6036410</t>
  </si>
  <si>
    <t>WD6993F</t>
  </si>
  <si>
    <t>TMBLC45L9F6036791</t>
  </si>
  <si>
    <t>WD7744F</t>
  </si>
  <si>
    <t>WV1ZZZ7HZFX015115</t>
  </si>
  <si>
    <t>TRANSPORTER</t>
  </si>
  <si>
    <t>WD7745F</t>
  </si>
  <si>
    <t>WV1ZZZ7HZFX014121</t>
  </si>
  <si>
    <t>WD7977C</t>
  </si>
  <si>
    <t>WF0EXXGBBEBU88542</t>
  </si>
  <si>
    <t>MONDEO BA7</t>
  </si>
  <si>
    <t>WD8064C</t>
  </si>
  <si>
    <t>JMBLNV98WCJ400109</t>
  </si>
  <si>
    <t>WD8065C</t>
  </si>
  <si>
    <t>JMBLNV98WCJ400106</t>
  </si>
  <si>
    <t>WD8680F</t>
  </si>
  <si>
    <t>TMBLC45L7F6045103</t>
  </si>
  <si>
    <t>WD92847</t>
  </si>
  <si>
    <t>MMCJNKB409D008730</t>
  </si>
  <si>
    <t>SB1BB76LX0E007798</t>
  </si>
  <si>
    <t>WD95071</t>
  </si>
  <si>
    <t>WD95072</t>
  </si>
  <si>
    <t>SB1BB76L80E008058</t>
  </si>
  <si>
    <t>WD96229</t>
  </si>
  <si>
    <t>TMBHE61Z7A8024352</t>
  </si>
  <si>
    <t>L.P</t>
  </si>
  <si>
    <t>Przebieg</t>
  </si>
  <si>
    <t>Oddział       IMGW-PIB</t>
  </si>
  <si>
    <t>Komórka organizacyjna</t>
  </si>
  <si>
    <t>PJ Warszawa</t>
  </si>
  <si>
    <t>PS Warszawa</t>
  </si>
  <si>
    <t>AA Warszawa</t>
  </si>
  <si>
    <t>PD Warszawa</t>
  </si>
  <si>
    <t>PT Warszawa</t>
  </si>
  <si>
    <t>NA Warszawa</t>
  </si>
  <si>
    <t>DN Warszawa</t>
  </si>
  <si>
    <t>Warszawa ul.Podleśna 61</t>
  </si>
  <si>
    <t>Kraków ul. Piotra Borowego 14</t>
  </si>
  <si>
    <t>Katowice ul. Kossutha 6</t>
  </si>
  <si>
    <t>Gorzów Wlkp. ul.Sybiraków 10</t>
  </si>
  <si>
    <t>Wrocław ul. Graniczna 201</t>
  </si>
  <si>
    <t>PB</t>
  </si>
  <si>
    <t>Rodzaj paliwa PB/ON</t>
  </si>
  <si>
    <t>NIE</t>
  </si>
  <si>
    <t>TAK</t>
  </si>
  <si>
    <t>Przebieg między przeglądami okresowymi zgodnie zaleceniami producenta pojazdu</t>
  </si>
  <si>
    <t>AVENSIS T22</t>
  </si>
  <si>
    <t>COROLLA E12J</t>
  </si>
  <si>
    <t>AVENSIS T27</t>
  </si>
  <si>
    <t>HIACE 2.5D</t>
  </si>
  <si>
    <t>RANGER 2AB</t>
  </si>
  <si>
    <t>L200 2.5D</t>
  </si>
  <si>
    <t>PAJERO V80</t>
  </si>
  <si>
    <t>Pojemność silnika (cm³)</t>
  </si>
  <si>
    <t>Średni roczny przebieg pojazdu w (km)</t>
  </si>
  <si>
    <t>Miejsce garażowania pojazdu</t>
  </si>
  <si>
    <t>co 20000km lub raz w roku</t>
  </si>
  <si>
    <t>co 15000km lub raz w roku</t>
  </si>
  <si>
    <t>co 30000km lub raz w roku</t>
  </si>
  <si>
    <t>CADDY MAXI</t>
  </si>
  <si>
    <t>GOLF A7 VARIANT</t>
  </si>
  <si>
    <t xml:space="preserve">OCTAVIA </t>
  </si>
  <si>
    <t>YETI 5L</t>
  </si>
  <si>
    <t>zmienny okres obsługowy- pierwszy przegląd po przejechaniu 40000km lub po 2 latach następnie co 40000km lub co rok.</t>
  </si>
  <si>
    <t>Średni roczny przebieg pojazdu       w (km)</t>
  </si>
  <si>
    <t>Średni roczny przebieg pojazdu            w (km)</t>
  </si>
  <si>
    <t>Zał. Nr 1 do OPZ - Miejsce garażowania Warszawa</t>
  </si>
  <si>
    <t>Wykaz samochodów i przyczep - miejsce parkowania Warszawa</t>
  </si>
  <si>
    <t>Planowana ilość przeglądów w okresie 13 m-cy</t>
  </si>
  <si>
    <t>Stan licznika 01.06.2017</t>
  </si>
  <si>
    <t>Stan licznika 30.06.2018</t>
  </si>
  <si>
    <t>Stan licznika 10.07.2018</t>
  </si>
  <si>
    <t>Zał. Nr 1 do OPZ - Miejsce garażowania Kraków</t>
  </si>
  <si>
    <t>Wykaz samochodów i przyczep - miejsce parkowania Kraków</t>
  </si>
  <si>
    <t>Zał. Nr 1 do OPZ - Miejsce garażowania Katowice</t>
  </si>
  <si>
    <t>Zał. Nr 1 do OPZ - Miejsce garażowania Gorzów Wielkopolski</t>
  </si>
  <si>
    <t>Wykaz samochodów i przyczep - miejsce parkowania Katowice</t>
  </si>
  <si>
    <t>Wykaz samochodów i przyczep - miejsce parkowania Gorzów Wielkopolski</t>
  </si>
  <si>
    <t>Zał. Nr 1 do OPZ - Miejsce garażowania Wrocław</t>
  </si>
  <si>
    <t>Czy pojazd jest na gwarancji (TAK/NIE)</t>
  </si>
  <si>
    <t>G-OC Gdynia</t>
  </si>
  <si>
    <t>T-ZG OTKZ Katowice</t>
  </si>
  <si>
    <t>T-ZP OTKZ Katowice</t>
  </si>
  <si>
    <t>T-D OTKZ Katowice</t>
  </si>
  <si>
    <t>WD7543L</t>
  </si>
  <si>
    <t>WD9125J</t>
  </si>
  <si>
    <t>WD3892J</t>
  </si>
  <si>
    <t>WD546AJ</t>
  </si>
  <si>
    <t>T-ZI OTKZ Katowice</t>
  </si>
  <si>
    <t>T-ZO OTKZ Katowice</t>
  </si>
  <si>
    <t>WD6082L</t>
  </si>
  <si>
    <t>WD157AC</t>
  </si>
  <si>
    <t>WD728AJ</t>
  </si>
  <si>
    <t>WD730AJ</t>
  </si>
  <si>
    <t>WD9123J</t>
  </si>
  <si>
    <t>WD9124J</t>
  </si>
  <si>
    <t>WD7544L</t>
  </si>
  <si>
    <t>WD3349G</t>
  </si>
  <si>
    <t>WD7541L</t>
  </si>
  <si>
    <t>WD7542L</t>
  </si>
  <si>
    <t>WD527AE</t>
  </si>
  <si>
    <t>WD268AF</t>
  </si>
  <si>
    <t>WD030AF</t>
  </si>
  <si>
    <t>WD450AF</t>
  </si>
  <si>
    <t>WD683AE</t>
  </si>
  <si>
    <t>WD997AJ</t>
  </si>
  <si>
    <t>WD3894J</t>
  </si>
  <si>
    <t>WV2ZZZ7HZ1H039582</t>
  </si>
  <si>
    <t>TRANSPORTER 7HC-KOMBI</t>
  </si>
  <si>
    <t>Na podstawie wyświetlacza terminów przeglądu</t>
  </si>
  <si>
    <t>WV2ZZZ2KZJX023953</t>
  </si>
  <si>
    <t>CADDY 2.0 TDI</t>
  </si>
  <si>
    <t>VSKCTND23U0033737</t>
  </si>
  <si>
    <t xml:space="preserve">co 30000km lub 24 miesiące </t>
  </si>
  <si>
    <t>WVWZZZ3CZEP00223</t>
  </si>
  <si>
    <t>NAVARA D23A</t>
  </si>
  <si>
    <t xml:space="preserve">NISSAN </t>
  </si>
  <si>
    <t>U5YPG813CHL202914</t>
  </si>
  <si>
    <t>KIA</t>
  </si>
  <si>
    <t>SPORTAGE</t>
  </si>
  <si>
    <t>U5YPG813CHL202850</t>
  </si>
  <si>
    <t>WV2ZZZ7HZJH039847</t>
  </si>
  <si>
    <t>CARAVELLE 7HC KOMBI</t>
  </si>
  <si>
    <t>WV2ZZZ7HZHX002801</t>
  </si>
  <si>
    <t>TRANSPORTER 7HC-2.0 TDI</t>
  </si>
  <si>
    <t>Wymiana oleju z przeglądem – tryb zmienny - na podstawie wyświetlacza terminów przeglądu.</t>
  </si>
  <si>
    <t>VW2ZZZ7HZHH060199</t>
  </si>
  <si>
    <t>TRANSPORTER 7HC</t>
  </si>
  <si>
    <t>WV2ZZZ2KZJX024001</t>
  </si>
  <si>
    <t>MPATFS87JHT007403</t>
  </si>
  <si>
    <t xml:space="preserve">ISUZU </t>
  </si>
  <si>
    <t>D-MAX</t>
  </si>
  <si>
    <t>Pierwszy i drugi przegląd okresowy co 10.000km lub 12 miesięcy, kolejne co 20.000km lub 12 miesięcy</t>
  </si>
  <si>
    <t>SV9BC750B10GK1021</t>
  </si>
  <si>
    <t>Rodzaj pojazdu</t>
  </si>
  <si>
    <t xml:space="preserve">przyczepa lekka </t>
  </si>
  <si>
    <t xml:space="preserve">ZEPPIA </t>
  </si>
  <si>
    <t>BC 750</t>
  </si>
  <si>
    <t>NIEWIADÓW</t>
  </si>
  <si>
    <t>przyczepa</t>
  </si>
  <si>
    <t>N-610</t>
  </si>
  <si>
    <t>SWNP9000080001769</t>
  </si>
  <si>
    <t>przyczepa ciężarowa</t>
  </si>
  <si>
    <t>P900</t>
  </si>
  <si>
    <t>SUCW2G30F92001492</t>
  </si>
  <si>
    <t>przyczepa specjalna</t>
  </si>
  <si>
    <t>WIOLA</t>
  </si>
  <si>
    <t>W2P G30</t>
  </si>
  <si>
    <t>SWNB7500020013539</t>
  </si>
  <si>
    <t>B750</t>
  </si>
  <si>
    <t>SWLG2535TH0000003</t>
  </si>
  <si>
    <t>GNIOTPOL</t>
  </si>
  <si>
    <t>G-2535</t>
  </si>
  <si>
    <t>SUCW2G30Z41000027</t>
  </si>
  <si>
    <t>W2-Z</t>
  </si>
  <si>
    <t>SVHPKZ1100G001393</t>
  </si>
  <si>
    <t>ZASŁAW</t>
  </si>
  <si>
    <t>PKZ11</t>
  </si>
  <si>
    <t>RYDWAN</t>
  </si>
  <si>
    <t>R-EU-H2</t>
  </si>
  <si>
    <t>SYBH20000G0000286</t>
  </si>
  <si>
    <t>SWNB35000F0004059</t>
  </si>
  <si>
    <t>B3500</t>
  </si>
  <si>
    <t>WD148AJ</t>
  </si>
  <si>
    <t>SUCE6APA3D1000450</t>
  </si>
  <si>
    <t>W2</t>
  </si>
  <si>
    <t>SVHPKZ1100G001882</t>
  </si>
  <si>
    <t>WD749AJ</t>
  </si>
  <si>
    <t>zmienny okres obsługowy- pierwszy przegląd po przejechaniu 15000km lub po 2 latach następnie co 15000km lub co rok.</t>
  </si>
  <si>
    <t>zmienny okres obsługowy- pierwszy przegląd po przejechaniu 30000km lub po                       2 latach następnie co 30000km lub co rok.</t>
  </si>
  <si>
    <t>zmienny okres obsługowy- pierwszy przegląd po przejechaniu 40000km lub po                       2 latach następnie co 40000km lub co rok.</t>
  </si>
  <si>
    <t>zmienny okres obsługowy- pierwszy przegląd po przejechaniu 30000km lub po 2 latach następnie co 30000km lub co rok.</t>
  </si>
  <si>
    <t>Wykaz samochodów i przyczep - miejsce parkowania Wrocław</t>
  </si>
  <si>
    <t>samochód ciężarowy</t>
  </si>
  <si>
    <t>samochód osobowy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</si>
</sst>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MS Sans Serif"/>
      <charset val="238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MS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quotePrefix="1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quotePrefix="1" applyNumberFormat="1" applyFont="1" applyBorder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quotePrefix="1" applyNumberFormat="1" applyFont="1" applyBorder="1" applyAlignment="1">
      <alignment vertical="center" wrapText="1"/>
    </xf>
    <xf numFmtId="14" fontId="1" fillId="0" borderId="3" xfId="0" applyNumberFormat="1" applyFont="1" applyBorder="1" applyAlignment="1">
      <alignment vertical="center" wrapText="1"/>
    </xf>
    <xf numFmtId="0" fontId="1" fillId="0" borderId="3" xfId="0" quotePrefix="1" applyNumberFormat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3" xfId="0" quotePrefix="1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quotePrefix="1" applyNumberFormat="1" applyFont="1" applyFill="1" applyBorder="1" applyAlignment="1">
      <alignment vertical="center" wrapText="1"/>
    </xf>
    <xf numFmtId="0" fontId="3" fillId="2" borderId="1" xfId="0" quotePrefix="1" applyNumberFormat="1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4" fillId="0" borderId="0" xfId="0" applyFont="1"/>
    <xf numFmtId="0" fontId="1" fillId="0" borderId="4" xfId="0" quotePrefix="1" applyNumberFormat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1" fillId="2" borderId="3" xfId="0" quotePrefix="1" applyNumberFormat="1" applyFont="1" applyFill="1" applyBorder="1" applyAlignment="1">
      <alignment horizontal="center" vertical="center" wrapText="1"/>
    </xf>
    <xf numFmtId="0" fontId="1" fillId="2" borderId="3" xfId="0" quotePrefix="1" applyNumberFormat="1" applyFont="1" applyFill="1" applyBorder="1" applyAlignment="1">
      <alignment vertical="center" wrapText="1"/>
    </xf>
    <xf numFmtId="0" fontId="1" fillId="0" borderId="3" xfId="0" quotePrefix="1" applyFont="1" applyFill="1" applyBorder="1" applyAlignment="1">
      <alignment vertical="center" wrapText="1"/>
    </xf>
    <xf numFmtId="0" fontId="1" fillId="0" borderId="2" xfId="0" quotePrefix="1" applyNumberFormat="1" applyFont="1" applyFill="1" applyBorder="1" applyAlignment="1">
      <alignment vertical="center" wrapText="1"/>
    </xf>
    <xf numFmtId="0" fontId="1" fillId="0" borderId="3" xfId="0" quotePrefix="1" applyNumberFormat="1" applyFont="1" applyBorder="1" applyAlignment="1">
      <alignment horizontal="left" vertical="center" wrapText="1"/>
    </xf>
    <xf numFmtId="14" fontId="1" fillId="0" borderId="3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1" fillId="0" borderId="3" xfId="0" applyNumberFormat="1" applyFont="1" applyBorder="1" applyAlignment="1">
      <alignment horizontal="right" vertical="center" wrapText="1"/>
    </xf>
    <xf numFmtId="0" fontId="1" fillId="0" borderId="2" xfId="0" quotePrefix="1" applyFont="1" applyFill="1" applyBorder="1" applyAlignment="1">
      <alignment vertical="center" wrapText="1"/>
    </xf>
    <xf numFmtId="0" fontId="1" fillId="0" borderId="4" xfId="0" quotePrefix="1" applyNumberFormat="1" applyFont="1" applyFill="1" applyBorder="1" applyAlignment="1">
      <alignment horizontal="center" vertical="center" wrapText="1"/>
    </xf>
    <xf numFmtId="0" fontId="1" fillId="0" borderId="3" xfId="0" quotePrefix="1" applyNumberFormat="1" applyFont="1" applyFill="1" applyBorder="1" applyAlignment="1">
      <alignment horizontal="center" vertical="center" wrapText="1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1" fillId="0" borderId="2" xfId="0" quotePrefix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0"/>
  <sheetViews>
    <sheetView tabSelected="1" topLeftCell="D1" workbookViewId="0">
      <selection activeCell="N34" sqref="N5:N3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2.7109375" bestFit="1" customWidth="1"/>
    <col min="20" max="20" width="16.42578125" bestFit="1" customWidth="1"/>
    <col min="21" max="21" width="28.42578125" customWidth="1"/>
  </cols>
  <sheetData>
    <row r="1" spans="1:21" x14ac:dyDescent="0.2">
      <c r="B1" s="20" t="s">
        <v>129</v>
      </c>
    </row>
    <row r="2" spans="1:21" ht="13.5" thickBot="1" x14ac:dyDescent="0.25"/>
    <row r="3" spans="1:21" ht="24.95" customHeight="1" thickBot="1" x14ac:dyDescent="0.25">
      <c r="A3" s="37" t="s">
        <v>130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</row>
    <row r="4" spans="1:21" ht="45" customHeight="1" thickBot="1" x14ac:dyDescent="0.25">
      <c r="A4" s="2" t="s">
        <v>88</v>
      </c>
      <c r="B4" s="1" t="s">
        <v>0</v>
      </c>
      <c r="C4" s="1" t="s">
        <v>1</v>
      </c>
      <c r="D4" s="1" t="s">
        <v>197</v>
      </c>
      <c r="E4" s="1" t="s">
        <v>3</v>
      </c>
      <c r="F4" s="1" t="s">
        <v>4</v>
      </c>
      <c r="G4" s="1" t="s">
        <v>5</v>
      </c>
      <c r="H4" s="19" t="s">
        <v>116</v>
      </c>
      <c r="I4" s="1" t="s">
        <v>6</v>
      </c>
      <c r="J4" s="1" t="s">
        <v>105</v>
      </c>
      <c r="K4" s="1" t="s">
        <v>142</v>
      </c>
      <c r="L4" s="1" t="s">
        <v>108</v>
      </c>
      <c r="M4" s="5" t="s">
        <v>117</v>
      </c>
      <c r="N4" s="5" t="s">
        <v>131</v>
      </c>
      <c r="O4" s="1" t="s">
        <v>132</v>
      </c>
      <c r="P4" s="1" t="s">
        <v>133</v>
      </c>
      <c r="Q4" s="1" t="s">
        <v>89</v>
      </c>
      <c r="R4" s="5" t="s">
        <v>134</v>
      </c>
      <c r="S4" s="1" t="s">
        <v>90</v>
      </c>
      <c r="T4" s="1" t="s">
        <v>91</v>
      </c>
      <c r="U4" s="1" t="s">
        <v>118</v>
      </c>
    </row>
    <row r="5" spans="1:21" ht="30" customHeight="1" x14ac:dyDescent="0.2">
      <c r="A5" s="6">
        <v>1</v>
      </c>
      <c r="B5" s="7" t="s">
        <v>19</v>
      </c>
      <c r="C5" s="7" t="s">
        <v>20</v>
      </c>
      <c r="D5" s="7" t="s">
        <v>236</v>
      </c>
      <c r="E5" s="7" t="s">
        <v>9</v>
      </c>
      <c r="F5" s="7" t="s">
        <v>10</v>
      </c>
      <c r="G5" s="7">
        <v>2001</v>
      </c>
      <c r="H5" s="7">
        <v>2461</v>
      </c>
      <c r="I5" s="8">
        <v>37091</v>
      </c>
      <c r="J5" s="7" t="s">
        <v>11</v>
      </c>
      <c r="K5" s="21" t="s">
        <v>106</v>
      </c>
      <c r="L5" s="21" t="s">
        <v>119</v>
      </c>
      <c r="M5" s="33">
        <v>1000</v>
      </c>
      <c r="N5" s="33">
        <v>1</v>
      </c>
      <c r="O5" s="32">
        <v>99064</v>
      </c>
      <c r="P5" s="32">
        <v>100547</v>
      </c>
      <c r="Q5" s="21">
        <f t="shared" ref="Q5:Q21" si="0">P5-O5</f>
        <v>1483</v>
      </c>
      <c r="R5" s="36">
        <v>100547</v>
      </c>
      <c r="S5" s="26" t="s">
        <v>21</v>
      </c>
      <c r="T5" s="21" t="s">
        <v>92</v>
      </c>
      <c r="U5" s="26" t="s">
        <v>99</v>
      </c>
    </row>
    <row r="6" spans="1:21" ht="30" customHeight="1" x14ac:dyDescent="0.2">
      <c r="A6" s="9">
        <f>A5+1</f>
        <v>2</v>
      </c>
      <c r="B6" s="10" t="s">
        <v>22</v>
      </c>
      <c r="C6" s="10" t="s">
        <v>23</v>
      </c>
      <c r="D6" s="10" t="s">
        <v>237</v>
      </c>
      <c r="E6" s="10" t="s">
        <v>12</v>
      </c>
      <c r="F6" s="10" t="s">
        <v>109</v>
      </c>
      <c r="G6" s="10">
        <v>2001</v>
      </c>
      <c r="H6" s="10">
        <v>1995</v>
      </c>
      <c r="I6" s="11">
        <v>37316</v>
      </c>
      <c r="J6" s="10" t="s">
        <v>11</v>
      </c>
      <c r="K6" s="14" t="s">
        <v>106</v>
      </c>
      <c r="L6" s="14" t="s">
        <v>120</v>
      </c>
      <c r="M6" s="34">
        <v>15000</v>
      </c>
      <c r="N6" s="34">
        <v>1</v>
      </c>
      <c r="O6" s="14">
        <v>205075</v>
      </c>
      <c r="P6" s="14">
        <v>210877</v>
      </c>
      <c r="Q6" s="14">
        <f t="shared" si="0"/>
        <v>5802</v>
      </c>
      <c r="R6" s="34">
        <v>210877</v>
      </c>
      <c r="S6" s="14" t="s">
        <v>21</v>
      </c>
      <c r="T6" s="14" t="s">
        <v>92</v>
      </c>
      <c r="U6" s="14" t="s">
        <v>99</v>
      </c>
    </row>
    <row r="7" spans="1:21" ht="30" customHeight="1" x14ac:dyDescent="0.2">
      <c r="A7" s="9">
        <f t="shared" ref="A7:A33" si="1">A6+1</f>
        <v>3</v>
      </c>
      <c r="B7" s="10" t="s">
        <v>24</v>
      </c>
      <c r="C7" s="10" t="s">
        <v>25</v>
      </c>
      <c r="D7" s="10" t="s">
        <v>237</v>
      </c>
      <c r="E7" s="10" t="s">
        <v>12</v>
      </c>
      <c r="F7" s="10" t="s">
        <v>110</v>
      </c>
      <c r="G7" s="10">
        <v>2002</v>
      </c>
      <c r="H7" s="10">
        <v>1398</v>
      </c>
      <c r="I7" s="11">
        <v>37467</v>
      </c>
      <c r="J7" s="10" t="s">
        <v>104</v>
      </c>
      <c r="K7" s="14" t="s">
        <v>106</v>
      </c>
      <c r="L7" s="14" t="s">
        <v>120</v>
      </c>
      <c r="M7" s="34">
        <v>20000</v>
      </c>
      <c r="N7" s="34">
        <v>2</v>
      </c>
      <c r="O7" s="14">
        <v>208524</v>
      </c>
      <c r="P7" s="14">
        <v>223994</v>
      </c>
      <c r="Q7" s="14">
        <f t="shared" si="0"/>
        <v>15470</v>
      </c>
      <c r="R7" s="34">
        <v>223994</v>
      </c>
      <c r="S7" s="14" t="s">
        <v>21</v>
      </c>
      <c r="T7" s="14" t="s">
        <v>143</v>
      </c>
      <c r="U7" s="14" t="s">
        <v>99</v>
      </c>
    </row>
    <row r="8" spans="1:21" ht="30" customHeight="1" x14ac:dyDescent="0.2">
      <c r="A8" s="9">
        <f t="shared" si="1"/>
        <v>4</v>
      </c>
      <c r="B8" s="10" t="s">
        <v>36</v>
      </c>
      <c r="C8" s="10" t="s">
        <v>37</v>
      </c>
      <c r="D8" s="10" t="s">
        <v>237</v>
      </c>
      <c r="E8" s="10" t="s">
        <v>12</v>
      </c>
      <c r="F8" s="10" t="s">
        <v>112</v>
      </c>
      <c r="G8" s="10">
        <v>2002</v>
      </c>
      <c r="H8" s="10">
        <v>2494</v>
      </c>
      <c r="I8" s="11">
        <v>37551</v>
      </c>
      <c r="J8" s="10" t="s">
        <v>11</v>
      </c>
      <c r="K8" s="14" t="s">
        <v>106</v>
      </c>
      <c r="L8" s="14" t="s">
        <v>120</v>
      </c>
      <c r="M8" s="34">
        <v>15000</v>
      </c>
      <c r="N8" s="34">
        <v>2</v>
      </c>
      <c r="O8" s="14">
        <v>227719</v>
      </c>
      <c r="P8" s="14">
        <v>236621</v>
      </c>
      <c r="Q8" s="14">
        <f t="shared" si="0"/>
        <v>8902</v>
      </c>
      <c r="R8" s="34">
        <v>236952</v>
      </c>
      <c r="S8" s="14" t="s">
        <v>16</v>
      </c>
      <c r="T8" s="14" t="s">
        <v>145</v>
      </c>
      <c r="U8" s="14" t="s">
        <v>99</v>
      </c>
    </row>
    <row r="9" spans="1:21" ht="30" customHeight="1" x14ac:dyDescent="0.2">
      <c r="A9" s="9">
        <f t="shared" si="1"/>
        <v>5</v>
      </c>
      <c r="B9" s="10" t="s">
        <v>83</v>
      </c>
      <c r="C9" s="10" t="s">
        <v>82</v>
      </c>
      <c r="D9" s="10" t="s">
        <v>237</v>
      </c>
      <c r="E9" s="10" t="s">
        <v>12</v>
      </c>
      <c r="F9" s="10" t="s">
        <v>111</v>
      </c>
      <c r="G9" s="10">
        <v>2009</v>
      </c>
      <c r="H9" s="10">
        <v>2231</v>
      </c>
      <c r="I9" s="11">
        <v>40120</v>
      </c>
      <c r="J9" s="10" t="s">
        <v>11</v>
      </c>
      <c r="K9" s="14" t="s">
        <v>106</v>
      </c>
      <c r="L9" s="14" t="s">
        <v>120</v>
      </c>
      <c r="M9" s="34">
        <v>20000</v>
      </c>
      <c r="N9" s="34">
        <v>2</v>
      </c>
      <c r="O9" s="14">
        <v>198850</v>
      </c>
      <c r="P9" s="14">
        <v>220841</v>
      </c>
      <c r="Q9" s="14">
        <f t="shared" si="0"/>
        <v>21991</v>
      </c>
      <c r="R9" s="34">
        <v>220841</v>
      </c>
      <c r="S9" s="14" t="s">
        <v>21</v>
      </c>
      <c r="T9" s="25" t="s">
        <v>94</v>
      </c>
      <c r="U9" s="25" t="s">
        <v>99</v>
      </c>
    </row>
    <row r="10" spans="1:21" ht="30" customHeight="1" x14ac:dyDescent="0.2">
      <c r="A10" s="9">
        <f t="shared" si="1"/>
        <v>6</v>
      </c>
      <c r="B10" s="10" t="s">
        <v>84</v>
      </c>
      <c r="C10" s="10" t="s">
        <v>85</v>
      </c>
      <c r="D10" s="10" t="s">
        <v>237</v>
      </c>
      <c r="E10" s="10" t="s">
        <v>12</v>
      </c>
      <c r="F10" s="10" t="s">
        <v>111</v>
      </c>
      <c r="G10" s="10">
        <v>2009</v>
      </c>
      <c r="H10" s="10">
        <v>2231</v>
      </c>
      <c r="I10" s="11">
        <v>40120</v>
      </c>
      <c r="J10" s="10" t="s">
        <v>11</v>
      </c>
      <c r="K10" s="14" t="s">
        <v>106</v>
      </c>
      <c r="L10" s="14" t="s">
        <v>120</v>
      </c>
      <c r="M10" s="34">
        <v>30000</v>
      </c>
      <c r="N10" s="34">
        <v>2</v>
      </c>
      <c r="O10" s="14">
        <v>304712</v>
      </c>
      <c r="P10" s="14">
        <v>324047</v>
      </c>
      <c r="Q10" s="14">
        <f t="shared" si="0"/>
        <v>19335</v>
      </c>
      <c r="R10" s="34">
        <v>324047</v>
      </c>
      <c r="S10" s="14" t="s">
        <v>21</v>
      </c>
      <c r="T10" s="14" t="s">
        <v>94</v>
      </c>
      <c r="U10" s="14" t="s">
        <v>99</v>
      </c>
    </row>
    <row r="11" spans="1:21" ht="30" customHeight="1" x14ac:dyDescent="0.2">
      <c r="A11" s="9">
        <f t="shared" si="1"/>
        <v>7</v>
      </c>
      <c r="B11" s="10" t="s">
        <v>86</v>
      </c>
      <c r="C11" s="10" t="s">
        <v>87</v>
      </c>
      <c r="D11" s="10" t="s">
        <v>237</v>
      </c>
      <c r="E11" s="10" t="s">
        <v>58</v>
      </c>
      <c r="F11" s="10" t="s">
        <v>59</v>
      </c>
      <c r="G11" s="10">
        <v>2009</v>
      </c>
      <c r="H11" s="10">
        <v>1968</v>
      </c>
      <c r="I11" s="11">
        <v>40163</v>
      </c>
      <c r="J11" s="10" t="s">
        <v>11</v>
      </c>
      <c r="K11" s="14" t="s">
        <v>106</v>
      </c>
      <c r="L11" s="14" t="s">
        <v>120</v>
      </c>
      <c r="M11" s="34">
        <v>20000</v>
      </c>
      <c r="N11" s="34">
        <v>2</v>
      </c>
      <c r="O11" s="14">
        <v>180409</v>
      </c>
      <c r="P11" s="14">
        <v>196208</v>
      </c>
      <c r="Q11" s="14">
        <f t="shared" si="0"/>
        <v>15799</v>
      </c>
      <c r="R11" s="34">
        <v>197411</v>
      </c>
      <c r="S11" s="14" t="s">
        <v>21</v>
      </c>
      <c r="T11" s="14" t="s">
        <v>93</v>
      </c>
      <c r="U11" s="14" t="s">
        <v>99</v>
      </c>
    </row>
    <row r="12" spans="1:21" ht="30" customHeight="1" x14ac:dyDescent="0.2">
      <c r="A12" s="9">
        <f t="shared" si="1"/>
        <v>8</v>
      </c>
      <c r="B12" s="10" t="s">
        <v>46</v>
      </c>
      <c r="C12" s="10" t="s">
        <v>47</v>
      </c>
      <c r="D12" s="10" t="s">
        <v>236</v>
      </c>
      <c r="E12" s="10" t="s">
        <v>43</v>
      </c>
      <c r="F12" s="10" t="s">
        <v>114</v>
      </c>
      <c r="G12" s="10">
        <v>2010</v>
      </c>
      <c r="H12" s="10">
        <v>2477</v>
      </c>
      <c r="I12" s="11">
        <v>40448</v>
      </c>
      <c r="J12" s="10" t="s">
        <v>11</v>
      </c>
      <c r="K12" s="14" t="s">
        <v>106</v>
      </c>
      <c r="L12" s="25" t="s">
        <v>119</v>
      </c>
      <c r="M12" s="34">
        <v>20000</v>
      </c>
      <c r="N12" s="34">
        <v>1</v>
      </c>
      <c r="O12" s="14">
        <v>120601</v>
      </c>
      <c r="P12" s="14">
        <v>130312</v>
      </c>
      <c r="Q12" s="14">
        <f t="shared" si="0"/>
        <v>9711</v>
      </c>
      <c r="R12" s="34">
        <v>130310</v>
      </c>
      <c r="S12" s="14" t="s">
        <v>21</v>
      </c>
      <c r="T12" s="14" t="s">
        <v>93</v>
      </c>
      <c r="U12" s="14" t="s">
        <v>99</v>
      </c>
    </row>
    <row r="13" spans="1:21" ht="30" customHeight="1" x14ac:dyDescent="0.2">
      <c r="A13" s="9">
        <f t="shared" si="1"/>
        <v>9</v>
      </c>
      <c r="B13" s="10" t="s">
        <v>50</v>
      </c>
      <c r="C13" s="10" t="s">
        <v>51</v>
      </c>
      <c r="D13" s="10" t="s">
        <v>237</v>
      </c>
      <c r="E13" s="10" t="s">
        <v>7</v>
      </c>
      <c r="F13" s="10" t="s">
        <v>8</v>
      </c>
      <c r="G13" s="10">
        <v>2010</v>
      </c>
      <c r="H13" s="10">
        <v>1995</v>
      </c>
      <c r="I13" s="11">
        <v>40477</v>
      </c>
      <c r="J13" s="10" t="s">
        <v>11</v>
      </c>
      <c r="K13" s="14" t="s">
        <v>106</v>
      </c>
      <c r="L13" s="14" t="s">
        <v>121</v>
      </c>
      <c r="M13" s="34">
        <v>30000</v>
      </c>
      <c r="N13" s="34">
        <v>2</v>
      </c>
      <c r="O13" s="14">
        <v>120163</v>
      </c>
      <c r="P13" s="14">
        <v>135146</v>
      </c>
      <c r="Q13" s="14">
        <f t="shared" si="0"/>
        <v>14983</v>
      </c>
      <c r="R13" s="34">
        <v>135146</v>
      </c>
      <c r="S13" s="14" t="s">
        <v>21</v>
      </c>
      <c r="T13" s="14" t="s">
        <v>94</v>
      </c>
      <c r="U13" s="14" t="s">
        <v>99</v>
      </c>
    </row>
    <row r="14" spans="1:21" ht="30" customHeight="1" x14ac:dyDescent="0.2">
      <c r="A14" s="9">
        <f t="shared" si="1"/>
        <v>10</v>
      </c>
      <c r="B14" s="10" t="s">
        <v>48</v>
      </c>
      <c r="C14" s="10" t="s">
        <v>49</v>
      </c>
      <c r="D14" s="10" t="s">
        <v>237</v>
      </c>
      <c r="E14" s="10" t="s">
        <v>7</v>
      </c>
      <c r="F14" s="10" t="s">
        <v>8</v>
      </c>
      <c r="G14" s="10">
        <v>2011</v>
      </c>
      <c r="H14" s="10">
        <v>1995</v>
      </c>
      <c r="I14" s="11">
        <v>40812</v>
      </c>
      <c r="J14" s="10" t="s">
        <v>11</v>
      </c>
      <c r="K14" s="14" t="s">
        <v>106</v>
      </c>
      <c r="L14" s="14" t="s">
        <v>121</v>
      </c>
      <c r="M14" s="34">
        <v>30000</v>
      </c>
      <c r="N14" s="34">
        <v>1</v>
      </c>
      <c r="O14" s="14">
        <v>98649</v>
      </c>
      <c r="P14" s="14">
        <v>105442</v>
      </c>
      <c r="Q14" s="14">
        <f t="shared" si="0"/>
        <v>6793</v>
      </c>
      <c r="R14" s="34">
        <v>105540</v>
      </c>
      <c r="S14" s="14" t="s">
        <v>21</v>
      </c>
      <c r="T14" s="14" t="s">
        <v>94</v>
      </c>
      <c r="U14" s="14" t="s">
        <v>99</v>
      </c>
    </row>
    <row r="15" spans="1:21" ht="30" customHeight="1" x14ac:dyDescent="0.2">
      <c r="A15" s="9">
        <f t="shared" si="1"/>
        <v>11</v>
      </c>
      <c r="B15" s="10" t="s">
        <v>71</v>
      </c>
      <c r="C15" s="10" t="s">
        <v>72</v>
      </c>
      <c r="D15" s="10" t="s">
        <v>237</v>
      </c>
      <c r="E15" s="10" t="s">
        <v>15</v>
      </c>
      <c r="F15" s="10" t="s">
        <v>73</v>
      </c>
      <c r="G15" s="10">
        <v>2011</v>
      </c>
      <c r="H15" s="10">
        <v>2179</v>
      </c>
      <c r="I15" s="11">
        <v>40856</v>
      </c>
      <c r="J15" s="10" t="s">
        <v>11</v>
      </c>
      <c r="K15" s="14" t="s">
        <v>106</v>
      </c>
      <c r="L15" s="25" t="s">
        <v>119</v>
      </c>
      <c r="M15" s="34">
        <v>40000</v>
      </c>
      <c r="N15" s="34">
        <v>2</v>
      </c>
      <c r="O15" s="14">
        <v>82890</v>
      </c>
      <c r="P15" s="14">
        <v>112935</v>
      </c>
      <c r="Q15" s="14">
        <f t="shared" si="0"/>
        <v>30045</v>
      </c>
      <c r="R15" s="34">
        <v>113680</v>
      </c>
      <c r="S15" s="14" t="s">
        <v>21</v>
      </c>
      <c r="T15" s="14" t="s">
        <v>97</v>
      </c>
      <c r="U15" s="14" t="s">
        <v>99</v>
      </c>
    </row>
    <row r="16" spans="1:21" ht="30" customHeight="1" x14ac:dyDescent="0.2">
      <c r="A16" s="9">
        <f t="shared" si="1"/>
        <v>12</v>
      </c>
      <c r="B16" s="10" t="s">
        <v>74</v>
      </c>
      <c r="C16" s="10" t="s">
        <v>75</v>
      </c>
      <c r="D16" s="10" t="s">
        <v>237</v>
      </c>
      <c r="E16" s="10" t="s">
        <v>43</v>
      </c>
      <c r="F16" s="10" t="s">
        <v>115</v>
      </c>
      <c r="G16" s="10">
        <v>2011</v>
      </c>
      <c r="H16" s="10">
        <v>3200</v>
      </c>
      <c r="I16" s="11">
        <v>40850</v>
      </c>
      <c r="J16" s="10" t="s">
        <v>11</v>
      </c>
      <c r="K16" s="14" t="s">
        <v>106</v>
      </c>
      <c r="L16" s="25" t="s">
        <v>119</v>
      </c>
      <c r="M16" s="34">
        <v>40000</v>
      </c>
      <c r="N16" s="34">
        <v>2</v>
      </c>
      <c r="O16" s="14">
        <v>80817</v>
      </c>
      <c r="P16" s="14">
        <v>90452</v>
      </c>
      <c r="Q16" s="14">
        <f t="shared" si="0"/>
        <v>9635</v>
      </c>
      <c r="R16" s="34">
        <v>90903</v>
      </c>
      <c r="S16" s="14" t="s">
        <v>21</v>
      </c>
      <c r="T16" s="14" t="s">
        <v>93</v>
      </c>
      <c r="U16" s="14" t="s">
        <v>99</v>
      </c>
    </row>
    <row r="17" spans="1:21" ht="30" customHeight="1" x14ac:dyDescent="0.2">
      <c r="A17" s="9">
        <f t="shared" si="1"/>
        <v>13</v>
      </c>
      <c r="B17" s="10" t="s">
        <v>76</v>
      </c>
      <c r="C17" s="10" t="s">
        <v>77</v>
      </c>
      <c r="D17" s="10" t="s">
        <v>237</v>
      </c>
      <c r="E17" s="10" t="s">
        <v>43</v>
      </c>
      <c r="F17" s="10" t="s">
        <v>115</v>
      </c>
      <c r="G17" s="10">
        <v>2011</v>
      </c>
      <c r="H17" s="10">
        <v>3200</v>
      </c>
      <c r="I17" s="11">
        <v>40850</v>
      </c>
      <c r="J17" s="10" t="s">
        <v>11</v>
      </c>
      <c r="K17" s="14" t="s">
        <v>106</v>
      </c>
      <c r="L17" s="25" t="s">
        <v>119</v>
      </c>
      <c r="M17" s="34">
        <v>40000</v>
      </c>
      <c r="N17" s="34">
        <v>2</v>
      </c>
      <c r="O17" s="14">
        <v>71766</v>
      </c>
      <c r="P17" s="14">
        <v>98780</v>
      </c>
      <c r="Q17" s="14">
        <f t="shared" si="0"/>
        <v>27014</v>
      </c>
      <c r="R17" s="34">
        <v>98780</v>
      </c>
      <c r="S17" s="14" t="s">
        <v>21</v>
      </c>
      <c r="T17" s="14" t="s">
        <v>93</v>
      </c>
      <c r="U17" s="14" t="s">
        <v>99</v>
      </c>
    </row>
    <row r="18" spans="1:21" ht="30" customHeight="1" x14ac:dyDescent="0.2">
      <c r="A18" s="9">
        <f t="shared" si="1"/>
        <v>14</v>
      </c>
      <c r="B18" s="10" t="s">
        <v>17</v>
      </c>
      <c r="C18" s="10" t="s">
        <v>18</v>
      </c>
      <c r="D18" s="10" t="s">
        <v>236</v>
      </c>
      <c r="E18" s="10" t="s">
        <v>15</v>
      </c>
      <c r="F18" s="10" t="s">
        <v>113</v>
      </c>
      <c r="G18" s="10">
        <v>2012</v>
      </c>
      <c r="H18" s="10">
        <v>2198</v>
      </c>
      <c r="I18" s="11">
        <v>41429</v>
      </c>
      <c r="J18" s="10" t="s">
        <v>11</v>
      </c>
      <c r="K18" s="14" t="s">
        <v>106</v>
      </c>
      <c r="L18" s="14" t="s">
        <v>121</v>
      </c>
      <c r="M18" s="34">
        <v>60000</v>
      </c>
      <c r="N18" s="34">
        <v>2</v>
      </c>
      <c r="O18" s="14">
        <v>112850</v>
      </c>
      <c r="P18" s="14">
        <v>140400</v>
      </c>
      <c r="Q18" s="14">
        <f t="shared" si="0"/>
        <v>27550</v>
      </c>
      <c r="R18" s="34">
        <v>141350</v>
      </c>
      <c r="S18" s="14" t="s">
        <v>16</v>
      </c>
      <c r="T18" s="25" t="s">
        <v>144</v>
      </c>
      <c r="U18" s="25" t="s">
        <v>99</v>
      </c>
    </row>
    <row r="19" spans="1:21" ht="39.950000000000003" customHeight="1" x14ac:dyDescent="0.2">
      <c r="A19" s="9">
        <f t="shared" si="1"/>
        <v>15</v>
      </c>
      <c r="B19" s="10" t="s">
        <v>40</v>
      </c>
      <c r="C19" s="10" t="s">
        <v>41</v>
      </c>
      <c r="D19" s="10" t="s">
        <v>237</v>
      </c>
      <c r="E19" s="10" t="s">
        <v>9</v>
      </c>
      <c r="F19" s="10" t="s">
        <v>42</v>
      </c>
      <c r="G19" s="10">
        <v>2013</v>
      </c>
      <c r="H19" s="10">
        <v>3597</v>
      </c>
      <c r="I19" s="11">
        <v>41479</v>
      </c>
      <c r="J19" s="10" t="s">
        <v>104</v>
      </c>
      <c r="K19" s="14" t="s">
        <v>106</v>
      </c>
      <c r="L19" s="14" t="s">
        <v>231</v>
      </c>
      <c r="M19" s="34">
        <v>75000</v>
      </c>
      <c r="N19" s="34">
        <v>5</v>
      </c>
      <c r="O19" s="14">
        <v>98060</v>
      </c>
      <c r="P19" s="14">
        <v>170420</v>
      </c>
      <c r="Q19" s="14">
        <f t="shared" si="0"/>
        <v>72360</v>
      </c>
      <c r="R19" s="34">
        <v>172560</v>
      </c>
      <c r="S19" s="14" t="s">
        <v>21</v>
      </c>
      <c r="T19" s="14" t="s">
        <v>98</v>
      </c>
      <c r="U19" s="14" t="s">
        <v>99</v>
      </c>
    </row>
    <row r="20" spans="1:21" ht="30" customHeight="1" x14ac:dyDescent="0.2">
      <c r="A20" s="9">
        <f t="shared" si="1"/>
        <v>16</v>
      </c>
      <c r="B20" s="10" t="s">
        <v>26</v>
      </c>
      <c r="C20" s="10" t="s">
        <v>27</v>
      </c>
      <c r="D20" s="10" t="s">
        <v>237</v>
      </c>
      <c r="E20" s="10" t="s">
        <v>9</v>
      </c>
      <c r="F20" s="10" t="s">
        <v>122</v>
      </c>
      <c r="G20" s="10">
        <v>2014</v>
      </c>
      <c r="H20" s="10">
        <v>1968</v>
      </c>
      <c r="I20" s="11">
        <v>41794</v>
      </c>
      <c r="J20" s="10" t="s">
        <v>11</v>
      </c>
      <c r="K20" s="14" t="s">
        <v>106</v>
      </c>
      <c r="L20" s="25" t="s">
        <v>121</v>
      </c>
      <c r="M20" s="34">
        <v>30000</v>
      </c>
      <c r="N20" s="34">
        <v>1</v>
      </c>
      <c r="O20" s="14">
        <v>36388</v>
      </c>
      <c r="P20" s="14">
        <v>56962</v>
      </c>
      <c r="Q20" s="14">
        <f t="shared" si="0"/>
        <v>20574</v>
      </c>
      <c r="R20" s="34">
        <v>56980</v>
      </c>
      <c r="S20" s="14" t="s">
        <v>21</v>
      </c>
      <c r="T20" s="14" t="s">
        <v>93</v>
      </c>
      <c r="U20" s="14" t="s">
        <v>99</v>
      </c>
    </row>
    <row r="21" spans="1:21" ht="30" customHeight="1" x14ac:dyDescent="0.2">
      <c r="A21" s="9">
        <f t="shared" si="1"/>
        <v>17</v>
      </c>
      <c r="B21" s="10" t="s">
        <v>28</v>
      </c>
      <c r="C21" s="10" t="s">
        <v>29</v>
      </c>
      <c r="D21" s="10" t="s">
        <v>237</v>
      </c>
      <c r="E21" s="10" t="s">
        <v>9</v>
      </c>
      <c r="F21" s="10" t="s">
        <v>122</v>
      </c>
      <c r="G21" s="10">
        <v>2014</v>
      </c>
      <c r="H21" s="10">
        <v>1968</v>
      </c>
      <c r="I21" s="11">
        <v>41794</v>
      </c>
      <c r="J21" s="10" t="s">
        <v>11</v>
      </c>
      <c r="K21" s="14" t="s">
        <v>106</v>
      </c>
      <c r="L21" s="25" t="s">
        <v>121</v>
      </c>
      <c r="M21" s="34">
        <v>30000</v>
      </c>
      <c r="N21" s="34">
        <v>1</v>
      </c>
      <c r="O21" s="14">
        <v>49764</v>
      </c>
      <c r="P21" s="14">
        <v>63284</v>
      </c>
      <c r="Q21" s="14">
        <f t="shared" si="0"/>
        <v>13520</v>
      </c>
      <c r="R21" s="34">
        <v>63284</v>
      </c>
      <c r="S21" s="14" t="s">
        <v>21</v>
      </c>
      <c r="T21" s="14" t="s">
        <v>93</v>
      </c>
      <c r="U21" s="14" t="s">
        <v>99</v>
      </c>
    </row>
    <row r="22" spans="1:21" ht="39.950000000000003" customHeight="1" x14ac:dyDescent="0.2">
      <c r="A22" s="9">
        <f t="shared" si="1"/>
        <v>18</v>
      </c>
      <c r="B22" s="10" t="s">
        <v>54</v>
      </c>
      <c r="C22" s="10" t="s">
        <v>55</v>
      </c>
      <c r="D22" s="10" t="s">
        <v>237</v>
      </c>
      <c r="E22" s="10" t="s">
        <v>9</v>
      </c>
      <c r="F22" s="10" t="s">
        <v>123</v>
      </c>
      <c r="G22" s="10">
        <v>2014</v>
      </c>
      <c r="H22" s="10">
        <v>1598</v>
      </c>
      <c r="I22" s="11">
        <v>41955</v>
      </c>
      <c r="J22" s="10" t="s">
        <v>11</v>
      </c>
      <c r="K22" s="14" t="s">
        <v>106</v>
      </c>
      <c r="L22" s="25" t="s">
        <v>234</v>
      </c>
      <c r="M22" s="34">
        <v>30000</v>
      </c>
      <c r="N22" s="34">
        <v>1</v>
      </c>
      <c r="O22" s="14">
        <v>37589</v>
      </c>
      <c r="P22" s="14">
        <v>61027</v>
      </c>
      <c r="Q22" s="14">
        <f t="shared" ref="Q22:Q34" si="2">P22-O22</f>
        <v>23438</v>
      </c>
      <c r="R22" s="34">
        <v>61027</v>
      </c>
      <c r="S22" s="14" t="s">
        <v>21</v>
      </c>
      <c r="T22" s="14" t="s">
        <v>93</v>
      </c>
      <c r="U22" s="14" t="s">
        <v>99</v>
      </c>
    </row>
    <row r="23" spans="1:21" ht="39.950000000000003" customHeight="1" x14ac:dyDescent="0.2">
      <c r="A23" s="9">
        <f t="shared" si="1"/>
        <v>19</v>
      </c>
      <c r="B23" s="10" t="s">
        <v>56</v>
      </c>
      <c r="C23" s="10" t="s">
        <v>57</v>
      </c>
      <c r="D23" s="10" t="s">
        <v>237</v>
      </c>
      <c r="E23" s="10" t="s">
        <v>58</v>
      </c>
      <c r="F23" s="10" t="s">
        <v>124</v>
      </c>
      <c r="G23" s="10">
        <v>2014</v>
      </c>
      <c r="H23" s="10">
        <v>1968</v>
      </c>
      <c r="I23" s="11">
        <v>41955</v>
      </c>
      <c r="J23" s="10" t="s">
        <v>11</v>
      </c>
      <c r="K23" s="14" t="s">
        <v>106</v>
      </c>
      <c r="L23" s="25" t="s">
        <v>234</v>
      </c>
      <c r="M23" s="34">
        <v>60000</v>
      </c>
      <c r="N23" s="34">
        <v>2</v>
      </c>
      <c r="O23" s="14">
        <v>60530</v>
      </c>
      <c r="P23" s="14">
        <v>80400</v>
      </c>
      <c r="Q23" s="14">
        <f t="shared" si="2"/>
        <v>19870</v>
      </c>
      <c r="R23" s="34">
        <v>80853</v>
      </c>
      <c r="S23" s="14" t="s">
        <v>21</v>
      </c>
      <c r="T23" s="14" t="s">
        <v>93</v>
      </c>
      <c r="U23" s="14" t="s">
        <v>99</v>
      </c>
    </row>
    <row r="24" spans="1:21" ht="39.950000000000003" customHeight="1" x14ac:dyDescent="0.2">
      <c r="A24" s="9">
        <f t="shared" si="1"/>
        <v>20</v>
      </c>
      <c r="B24" s="10" t="s">
        <v>60</v>
      </c>
      <c r="C24" s="10" t="s">
        <v>61</v>
      </c>
      <c r="D24" s="10" t="s">
        <v>237</v>
      </c>
      <c r="E24" s="10" t="s">
        <v>58</v>
      </c>
      <c r="F24" s="10" t="s">
        <v>125</v>
      </c>
      <c r="G24" s="10">
        <v>2014</v>
      </c>
      <c r="H24" s="10">
        <v>1968</v>
      </c>
      <c r="I24" s="11">
        <v>41960</v>
      </c>
      <c r="J24" s="10" t="s">
        <v>11</v>
      </c>
      <c r="K24" s="14" t="s">
        <v>106</v>
      </c>
      <c r="L24" s="25" t="s">
        <v>234</v>
      </c>
      <c r="M24" s="34">
        <v>30000</v>
      </c>
      <c r="N24" s="34">
        <v>1</v>
      </c>
      <c r="O24" s="14">
        <v>38820</v>
      </c>
      <c r="P24" s="14">
        <v>63570</v>
      </c>
      <c r="Q24" s="14">
        <f t="shared" si="2"/>
        <v>24750</v>
      </c>
      <c r="R24" s="34">
        <v>64540</v>
      </c>
      <c r="S24" s="14" t="s">
        <v>16</v>
      </c>
      <c r="T24" s="25" t="s">
        <v>144</v>
      </c>
      <c r="U24" s="25" t="s">
        <v>99</v>
      </c>
    </row>
    <row r="25" spans="1:21" ht="39.950000000000003" customHeight="1" x14ac:dyDescent="0.2">
      <c r="A25" s="9">
        <f t="shared" si="1"/>
        <v>21</v>
      </c>
      <c r="B25" s="10" t="s">
        <v>62</v>
      </c>
      <c r="C25" s="10" t="s">
        <v>63</v>
      </c>
      <c r="D25" s="10" t="s">
        <v>237</v>
      </c>
      <c r="E25" s="10" t="s">
        <v>58</v>
      </c>
      <c r="F25" s="10" t="s">
        <v>125</v>
      </c>
      <c r="G25" s="10">
        <v>2014</v>
      </c>
      <c r="H25" s="10">
        <v>1968</v>
      </c>
      <c r="I25" s="11">
        <v>41960</v>
      </c>
      <c r="J25" s="10" t="s">
        <v>11</v>
      </c>
      <c r="K25" s="14" t="s">
        <v>106</v>
      </c>
      <c r="L25" s="25" t="s">
        <v>234</v>
      </c>
      <c r="M25" s="34">
        <v>30000</v>
      </c>
      <c r="N25" s="34">
        <v>1</v>
      </c>
      <c r="O25" s="14">
        <v>41102</v>
      </c>
      <c r="P25" s="14">
        <v>59988</v>
      </c>
      <c r="Q25" s="14">
        <f t="shared" si="2"/>
        <v>18886</v>
      </c>
      <c r="R25" s="34">
        <v>60434</v>
      </c>
      <c r="S25" s="14" t="s">
        <v>16</v>
      </c>
      <c r="T25" s="25" t="s">
        <v>144</v>
      </c>
      <c r="U25" s="25" t="s">
        <v>99</v>
      </c>
    </row>
    <row r="26" spans="1:21" ht="39.950000000000003" customHeight="1" x14ac:dyDescent="0.2">
      <c r="A26" s="9">
        <f t="shared" si="1"/>
        <v>22</v>
      </c>
      <c r="B26" s="10" t="s">
        <v>64</v>
      </c>
      <c r="C26" s="10" t="s">
        <v>65</v>
      </c>
      <c r="D26" s="10" t="s">
        <v>237</v>
      </c>
      <c r="E26" s="10" t="s">
        <v>58</v>
      </c>
      <c r="F26" s="10" t="s">
        <v>125</v>
      </c>
      <c r="G26" s="10">
        <v>2014</v>
      </c>
      <c r="H26" s="10">
        <v>1968</v>
      </c>
      <c r="I26" s="11">
        <v>41960</v>
      </c>
      <c r="J26" s="10" t="s">
        <v>11</v>
      </c>
      <c r="K26" s="14" t="s">
        <v>106</v>
      </c>
      <c r="L26" s="25" t="s">
        <v>234</v>
      </c>
      <c r="M26" s="34">
        <v>60000</v>
      </c>
      <c r="N26" s="34">
        <v>2</v>
      </c>
      <c r="O26" s="14">
        <v>47945</v>
      </c>
      <c r="P26" s="14">
        <v>83074</v>
      </c>
      <c r="Q26" s="14">
        <f t="shared" si="2"/>
        <v>35129</v>
      </c>
      <c r="R26" s="34">
        <v>84385</v>
      </c>
      <c r="S26" s="14" t="s">
        <v>16</v>
      </c>
      <c r="T26" s="25" t="s">
        <v>152</v>
      </c>
      <c r="U26" s="25" t="s">
        <v>99</v>
      </c>
    </row>
    <row r="27" spans="1:21" ht="39.950000000000003" customHeight="1" x14ac:dyDescent="0.2">
      <c r="A27" s="9">
        <f t="shared" si="1"/>
        <v>23</v>
      </c>
      <c r="B27" s="10" t="s">
        <v>66</v>
      </c>
      <c r="C27" s="10" t="s">
        <v>67</v>
      </c>
      <c r="D27" s="10" t="s">
        <v>236</v>
      </c>
      <c r="E27" s="10" t="s">
        <v>9</v>
      </c>
      <c r="F27" s="10" t="s">
        <v>68</v>
      </c>
      <c r="G27" s="10">
        <v>2014</v>
      </c>
      <c r="H27" s="10">
        <v>1968</v>
      </c>
      <c r="I27" s="11">
        <v>41975</v>
      </c>
      <c r="J27" s="10" t="s">
        <v>11</v>
      </c>
      <c r="K27" s="14" t="s">
        <v>106</v>
      </c>
      <c r="L27" s="25" t="s">
        <v>233</v>
      </c>
      <c r="M27" s="34">
        <v>40000</v>
      </c>
      <c r="N27" s="34">
        <v>1</v>
      </c>
      <c r="O27" s="14">
        <v>41925</v>
      </c>
      <c r="P27" s="14">
        <v>62111</v>
      </c>
      <c r="Q27" s="14">
        <f t="shared" si="2"/>
        <v>20186</v>
      </c>
      <c r="R27" s="34">
        <v>62111</v>
      </c>
      <c r="S27" s="14" t="s">
        <v>16</v>
      </c>
      <c r="T27" s="25" t="s">
        <v>145</v>
      </c>
      <c r="U27" s="25" t="s">
        <v>99</v>
      </c>
    </row>
    <row r="28" spans="1:21" ht="30" customHeight="1" x14ac:dyDescent="0.2">
      <c r="A28" s="9">
        <f t="shared" si="1"/>
        <v>24</v>
      </c>
      <c r="B28" s="10" t="s">
        <v>157</v>
      </c>
      <c r="C28" s="10" t="s">
        <v>170</v>
      </c>
      <c r="D28" s="10" t="s">
        <v>237</v>
      </c>
      <c r="E28" s="10" t="s">
        <v>9</v>
      </c>
      <c r="F28" s="10" t="s">
        <v>171</v>
      </c>
      <c r="G28" s="10">
        <v>2017</v>
      </c>
      <c r="H28" s="10">
        <v>1968</v>
      </c>
      <c r="I28" s="11">
        <v>43018</v>
      </c>
      <c r="J28" s="10" t="s">
        <v>11</v>
      </c>
      <c r="K28" s="14" t="s">
        <v>107</v>
      </c>
      <c r="L28" s="25" t="s">
        <v>172</v>
      </c>
      <c r="M28" s="34">
        <v>30000</v>
      </c>
      <c r="N28" s="34">
        <v>1</v>
      </c>
      <c r="O28" s="14">
        <v>45</v>
      </c>
      <c r="P28" s="14">
        <v>7170</v>
      </c>
      <c r="Q28" s="14">
        <f t="shared" si="2"/>
        <v>7125</v>
      </c>
      <c r="R28" s="34">
        <v>7702</v>
      </c>
      <c r="S28" s="14" t="s">
        <v>16</v>
      </c>
      <c r="T28" s="25" t="s">
        <v>144</v>
      </c>
      <c r="U28" s="25" t="s">
        <v>99</v>
      </c>
    </row>
    <row r="29" spans="1:21" ht="30" customHeight="1" x14ac:dyDescent="0.2">
      <c r="A29" s="9">
        <v>25</v>
      </c>
      <c r="B29" s="10" t="s">
        <v>158</v>
      </c>
      <c r="C29" s="10" t="s">
        <v>173</v>
      </c>
      <c r="D29" s="10" t="s">
        <v>237</v>
      </c>
      <c r="E29" s="10" t="s">
        <v>9</v>
      </c>
      <c r="F29" s="10" t="s">
        <v>174</v>
      </c>
      <c r="G29" s="10">
        <v>2017</v>
      </c>
      <c r="H29" s="10">
        <v>1968</v>
      </c>
      <c r="I29" s="11">
        <v>43018</v>
      </c>
      <c r="J29" s="10" t="s">
        <v>11</v>
      </c>
      <c r="K29" s="14" t="s">
        <v>107</v>
      </c>
      <c r="L29" s="25" t="s">
        <v>172</v>
      </c>
      <c r="M29" s="34">
        <v>30000</v>
      </c>
      <c r="N29" s="34">
        <v>1</v>
      </c>
      <c r="O29" s="14">
        <v>90</v>
      </c>
      <c r="P29" s="14">
        <v>4916</v>
      </c>
      <c r="Q29" s="14">
        <f t="shared" si="2"/>
        <v>4826</v>
      </c>
      <c r="R29" s="34">
        <v>5485</v>
      </c>
      <c r="S29" s="14" t="s">
        <v>16</v>
      </c>
      <c r="T29" s="25" t="s">
        <v>144</v>
      </c>
      <c r="U29" s="25" t="s">
        <v>99</v>
      </c>
    </row>
    <row r="30" spans="1:21" ht="30" customHeight="1" x14ac:dyDescent="0.2">
      <c r="A30" s="9">
        <f t="shared" si="1"/>
        <v>26</v>
      </c>
      <c r="B30" s="10" t="s">
        <v>159</v>
      </c>
      <c r="C30" s="10" t="s">
        <v>175</v>
      </c>
      <c r="D30" s="10" t="s">
        <v>236</v>
      </c>
      <c r="E30" s="10" t="s">
        <v>179</v>
      </c>
      <c r="F30" s="10" t="s">
        <v>178</v>
      </c>
      <c r="G30" s="10">
        <v>2016</v>
      </c>
      <c r="H30" s="10">
        <v>2298</v>
      </c>
      <c r="I30" s="11">
        <v>42724</v>
      </c>
      <c r="J30" s="10" t="s">
        <v>11</v>
      </c>
      <c r="K30" s="14" t="s">
        <v>107</v>
      </c>
      <c r="L30" s="25" t="s">
        <v>176</v>
      </c>
      <c r="M30" s="34">
        <v>60000</v>
      </c>
      <c r="N30" s="34">
        <v>2</v>
      </c>
      <c r="O30" s="14">
        <v>2370</v>
      </c>
      <c r="P30" s="14">
        <v>24170</v>
      </c>
      <c r="Q30" s="14">
        <f t="shared" si="2"/>
        <v>21800</v>
      </c>
      <c r="R30" s="34">
        <v>24170</v>
      </c>
      <c r="S30" s="14" t="s">
        <v>16</v>
      </c>
      <c r="T30" s="25" t="s">
        <v>151</v>
      </c>
      <c r="U30" s="25" t="s">
        <v>99</v>
      </c>
    </row>
    <row r="31" spans="1:21" ht="30" customHeight="1" x14ac:dyDescent="0.2">
      <c r="A31" s="9">
        <f t="shared" si="1"/>
        <v>27</v>
      </c>
      <c r="B31" s="10" t="s">
        <v>160</v>
      </c>
      <c r="C31" s="10" t="s">
        <v>177</v>
      </c>
      <c r="D31" s="10" t="s">
        <v>237</v>
      </c>
      <c r="E31" s="10" t="s">
        <v>9</v>
      </c>
      <c r="F31" s="10" t="s">
        <v>42</v>
      </c>
      <c r="G31" s="10">
        <v>2013</v>
      </c>
      <c r="H31" s="10">
        <v>1968</v>
      </c>
      <c r="I31" s="11">
        <v>42940</v>
      </c>
      <c r="J31" s="10" t="s">
        <v>11</v>
      </c>
      <c r="K31" s="14" t="s">
        <v>106</v>
      </c>
      <c r="L31" s="25" t="s">
        <v>121</v>
      </c>
      <c r="M31" s="34">
        <v>60000</v>
      </c>
      <c r="N31" s="34">
        <v>2</v>
      </c>
      <c r="O31" s="14">
        <v>106460</v>
      </c>
      <c r="P31" s="14">
        <v>141861</v>
      </c>
      <c r="Q31" s="14">
        <f t="shared" si="2"/>
        <v>35401</v>
      </c>
      <c r="R31" s="34">
        <v>141861</v>
      </c>
      <c r="S31" s="14" t="s">
        <v>21</v>
      </c>
      <c r="T31" s="25" t="s">
        <v>94</v>
      </c>
      <c r="U31" s="25" t="s">
        <v>99</v>
      </c>
    </row>
    <row r="32" spans="1:21" ht="30" customHeight="1" x14ac:dyDescent="0.2">
      <c r="A32" s="9">
        <f t="shared" si="1"/>
        <v>28</v>
      </c>
      <c r="B32" s="10" t="s">
        <v>161</v>
      </c>
      <c r="C32" s="10" t="s">
        <v>180</v>
      </c>
      <c r="D32" s="10" t="s">
        <v>237</v>
      </c>
      <c r="E32" s="10" t="s">
        <v>181</v>
      </c>
      <c r="F32" s="10" t="s">
        <v>182</v>
      </c>
      <c r="G32" s="10">
        <v>2016</v>
      </c>
      <c r="H32" s="10">
        <v>1995</v>
      </c>
      <c r="I32" s="11">
        <v>42699</v>
      </c>
      <c r="J32" s="10" t="s">
        <v>11</v>
      </c>
      <c r="K32" s="14" t="s">
        <v>107</v>
      </c>
      <c r="L32" s="25" t="s">
        <v>176</v>
      </c>
      <c r="M32" s="34">
        <v>30000</v>
      </c>
      <c r="N32" s="34">
        <v>1</v>
      </c>
      <c r="O32" s="14">
        <v>17968</v>
      </c>
      <c r="P32" s="14">
        <v>38200</v>
      </c>
      <c r="Q32" s="14">
        <f t="shared" si="2"/>
        <v>20232</v>
      </c>
      <c r="R32" s="34">
        <v>38200</v>
      </c>
      <c r="S32" s="14" t="s">
        <v>21</v>
      </c>
      <c r="T32" s="25" t="s">
        <v>95</v>
      </c>
      <c r="U32" s="25" t="s">
        <v>99</v>
      </c>
    </row>
    <row r="33" spans="1:21" ht="30" customHeight="1" x14ac:dyDescent="0.2">
      <c r="A33" s="9">
        <f t="shared" si="1"/>
        <v>29</v>
      </c>
      <c r="B33" s="10" t="s">
        <v>162</v>
      </c>
      <c r="C33" s="10" t="s">
        <v>183</v>
      </c>
      <c r="D33" s="10" t="s">
        <v>237</v>
      </c>
      <c r="E33" s="10" t="s">
        <v>181</v>
      </c>
      <c r="F33" s="10" t="s">
        <v>182</v>
      </c>
      <c r="G33" s="10">
        <v>2016</v>
      </c>
      <c r="H33" s="10">
        <v>1995</v>
      </c>
      <c r="I33" s="11">
        <v>42699</v>
      </c>
      <c r="J33" s="10" t="s">
        <v>11</v>
      </c>
      <c r="K33" s="14" t="s">
        <v>107</v>
      </c>
      <c r="L33" s="25" t="s">
        <v>176</v>
      </c>
      <c r="M33" s="34">
        <v>30000</v>
      </c>
      <c r="N33" s="34">
        <v>1</v>
      </c>
      <c r="O33" s="14">
        <v>5999</v>
      </c>
      <c r="P33" s="14">
        <v>24713</v>
      </c>
      <c r="Q33" s="14">
        <f t="shared" si="2"/>
        <v>18714</v>
      </c>
      <c r="R33" s="34">
        <v>24713</v>
      </c>
      <c r="S33" s="14" t="s">
        <v>21</v>
      </c>
      <c r="T33" s="25" t="s">
        <v>95</v>
      </c>
      <c r="U33" s="25" t="s">
        <v>99</v>
      </c>
    </row>
    <row r="34" spans="1:21" ht="30" customHeight="1" x14ac:dyDescent="0.2">
      <c r="A34" s="9">
        <v>30</v>
      </c>
      <c r="B34" s="10" t="s">
        <v>169</v>
      </c>
      <c r="C34" s="10" t="s">
        <v>184</v>
      </c>
      <c r="D34" s="10" t="s">
        <v>237</v>
      </c>
      <c r="E34" s="10" t="s">
        <v>9</v>
      </c>
      <c r="F34" s="10" t="s">
        <v>185</v>
      </c>
      <c r="G34" s="10">
        <v>2017</v>
      </c>
      <c r="H34" s="10">
        <v>1968</v>
      </c>
      <c r="I34" s="11">
        <v>42992</v>
      </c>
      <c r="J34" s="10" t="s">
        <v>11</v>
      </c>
      <c r="K34" s="14" t="s">
        <v>107</v>
      </c>
      <c r="L34" s="25" t="s">
        <v>172</v>
      </c>
      <c r="M34" s="34">
        <v>30000</v>
      </c>
      <c r="N34" s="34">
        <v>1</v>
      </c>
      <c r="O34" s="14">
        <v>26</v>
      </c>
      <c r="P34" s="14">
        <v>2756</v>
      </c>
      <c r="Q34" s="14">
        <f t="shared" si="2"/>
        <v>2730</v>
      </c>
      <c r="R34" s="34">
        <v>2756</v>
      </c>
      <c r="S34" s="14" t="s">
        <v>21</v>
      </c>
      <c r="T34" s="25" t="s">
        <v>94</v>
      </c>
      <c r="U34" s="25" t="s">
        <v>99</v>
      </c>
    </row>
    <row r="35" spans="1:21" ht="30" customHeight="1" x14ac:dyDescent="0.2">
      <c r="A35" s="9">
        <v>31</v>
      </c>
      <c r="B35" s="13" t="s">
        <v>163</v>
      </c>
      <c r="C35" s="10" t="s">
        <v>196</v>
      </c>
      <c r="D35" s="10" t="s">
        <v>198</v>
      </c>
      <c r="E35" s="10" t="s">
        <v>199</v>
      </c>
      <c r="F35" s="10" t="s">
        <v>200</v>
      </c>
      <c r="G35" s="13">
        <v>2001</v>
      </c>
      <c r="H35" s="24"/>
      <c r="I35" s="11">
        <v>37323</v>
      </c>
      <c r="J35" s="24"/>
      <c r="K35" s="14" t="s">
        <v>106</v>
      </c>
      <c r="L35" s="22"/>
      <c r="M35" s="23"/>
      <c r="N35" s="23"/>
      <c r="O35" s="24"/>
      <c r="P35" s="24"/>
      <c r="Q35" s="24"/>
      <c r="R35" s="23"/>
      <c r="S35" s="14" t="s">
        <v>21</v>
      </c>
      <c r="T35" s="14" t="s">
        <v>94</v>
      </c>
      <c r="U35" s="25" t="s">
        <v>99</v>
      </c>
    </row>
    <row r="36" spans="1:21" ht="30" customHeight="1" x14ac:dyDescent="0.2">
      <c r="A36" s="9">
        <v>32</v>
      </c>
      <c r="B36" s="13" t="s">
        <v>164</v>
      </c>
      <c r="C36" s="27">
        <v>1334</v>
      </c>
      <c r="D36" s="10" t="s">
        <v>202</v>
      </c>
      <c r="E36" s="27" t="s">
        <v>201</v>
      </c>
      <c r="F36" s="10" t="s">
        <v>203</v>
      </c>
      <c r="G36" s="13">
        <v>1993</v>
      </c>
      <c r="H36" s="24"/>
      <c r="I36" s="11">
        <v>34194</v>
      </c>
      <c r="J36" s="24"/>
      <c r="K36" s="14" t="s">
        <v>106</v>
      </c>
      <c r="L36" s="22"/>
      <c r="M36" s="23"/>
      <c r="N36" s="23"/>
      <c r="O36" s="24"/>
      <c r="P36" s="24"/>
      <c r="Q36" s="24"/>
      <c r="R36" s="23"/>
      <c r="S36" s="14" t="s">
        <v>16</v>
      </c>
      <c r="T36" s="25" t="s">
        <v>151</v>
      </c>
      <c r="U36" s="25" t="s">
        <v>99</v>
      </c>
    </row>
    <row r="37" spans="1:21" ht="30" customHeight="1" x14ac:dyDescent="0.2">
      <c r="A37" s="9">
        <v>33</v>
      </c>
      <c r="B37" s="13" t="s">
        <v>165</v>
      </c>
      <c r="C37" s="10" t="s">
        <v>204</v>
      </c>
      <c r="D37" s="10" t="s">
        <v>205</v>
      </c>
      <c r="E37" s="10" t="s">
        <v>201</v>
      </c>
      <c r="F37" s="10" t="s">
        <v>206</v>
      </c>
      <c r="G37" s="13">
        <v>2008</v>
      </c>
      <c r="H37" s="24"/>
      <c r="I37" s="11">
        <v>39595</v>
      </c>
      <c r="J37" s="24"/>
      <c r="K37" s="14" t="s">
        <v>106</v>
      </c>
      <c r="L37" s="22"/>
      <c r="M37" s="23"/>
      <c r="N37" s="23"/>
      <c r="O37" s="24"/>
      <c r="P37" s="24"/>
      <c r="Q37" s="24"/>
      <c r="R37" s="23"/>
      <c r="S37" s="14" t="s">
        <v>16</v>
      </c>
      <c r="T37" s="25" t="s">
        <v>144</v>
      </c>
      <c r="U37" s="25" t="s">
        <v>99</v>
      </c>
    </row>
    <row r="38" spans="1:21" ht="30" customHeight="1" x14ac:dyDescent="0.2">
      <c r="A38" s="9">
        <v>34</v>
      </c>
      <c r="B38" s="13" t="s">
        <v>166</v>
      </c>
      <c r="C38" s="10" t="s">
        <v>207</v>
      </c>
      <c r="D38" s="10" t="s">
        <v>208</v>
      </c>
      <c r="E38" s="10" t="s">
        <v>209</v>
      </c>
      <c r="F38" s="10" t="s">
        <v>210</v>
      </c>
      <c r="G38" s="13">
        <v>2009</v>
      </c>
      <c r="H38" s="24"/>
      <c r="I38" s="11">
        <v>40073</v>
      </c>
      <c r="J38" s="24"/>
      <c r="K38" s="14" t="s">
        <v>106</v>
      </c>
      <c r="L38" s="22"/>
      <c r="M38" s="23"/>
      <c r="N38" s="23"/>
      <c r="O38" s="24"/>
      <c r="P38" s="24"/>
      <c r="Q38" s="24"/>
      <c r="R38" s="23"/>
      <c r="S38" s="14" t="s">
        <v>16</v>
      </c>
      <c r="T38" s="25" t="s">
        <v>144</v>
      </c>
      <c r="U38" s="25" t="s">
        <v>99</v>
      </c>
    </row>
    <row r="39" spans="1:21" ht="30" customHeight="1" x14ac:dyDescent="0.2">
      <c r="A39" s="9">
        <v>35</v>
      </c>
      <c r="B39" s="13" t="s">
        <v>167</v>
      </c>
      <c r="C39" s="10" t="s">
        <v>211</v>
      </c>
      <c r="D39" s="10" t="s">
        <v>198</v>
      </c>
      <c r="E39" s="10" t="s">
        <v>201</v>
      </c>
      <c r="F39" s="10" t="s">
        <v>212</v>
      </c>
      <c r="G39" s="13">
        <v>2002</v>
      </c>
      <c r="H39" s="24"/>
      <c r="I39" s="28">
        <v>37259</v>
      </c>
      <c r="J39" s="24"/>
      <c r="K39" s="14" t="s">
        <v>106</v>
      </c>
      <c r="L39" s="22"/>
      <c r="M39" s="23"/>
      <c r="N39" s="23"/>
      <c r="O39" s="24"/>
      <c r="P39" s="24"/>
      <c r="Q39" s="24"/>
      <c r="R39" s="23"/>
      <c r="S39" s="14" t="s">
        <v>16</v>
      </c>
      <c r="T39" s="25" t="s">
        <v>144</v>
      </c>
      <c r="U39" s="25" t="s">
        <v>99</v>
      </c>
    </row>
    <row r="40" spans="1:21" ht="30" customHeight="1" x14ac:dyDescent="0.2">
      <c r="A40" s="9">
        <v>36</v>
      </c>
      <c r="B40" s="13" t="s">
        <v>168</v>
      </c>
      <c r="C40" s="10" t="s">
        <v>213</v>
      </c>
      <c r="D40" s="10" t="s">
        <v>205</v>
      </c>
      <c r="E40" s="10" t="s">
        <v>214</v>
      </c>
      <c r="F40" s="10" t="s">
        <v>215</v>
      </c>
      <c r="G40" s="13">
        <v>2017</v>
      </c>
      <c r="H40" s="24"/>
      <c r="I40" s="11">
        <v>43076</v>
      </c>
      <c r="J40" s="24"/>
      <c r="K40" s="14" t="s">
        <v>107</v>
      </c>
      <c r="L40" s="22"/>
      <c r="M40" s="23"/>
      <c r="N40" s="23"/>
      <c r="O40" s="24"/>
      <c r="P40" s="24"/>
      <c r="Q40" s="24"/>
      <c r="R40" s="23"/>
      <c r="S40" s="14" t="s">
        <v>16</v>
      </c>
      <c r="T40" s="25" t="s">
        <v>144</v>
      </c>
      <c r="U40" s="25" t="s">
        <v>99</v>
      </c>
    </row>
  </sheetData>
  <autoFilter ref="A4:U40"/>
  <mergeCells count="1">
    <mergeCell ref="A3:U3"/>
  </mergeCells>
  <pageMargins left="0.75" right="0.75" top="1" bottom="1" header="0.5" footer="0.5"/>
  <pageSetup paperSize="9" scale="44" fitToHeight="0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"/>
  <sheetViews>
    <sheetView workbookViewId="0">
      <selection activeCell="N5" sqref="N5:N10"/>
    </sheetView>
  </sheetViews>
  <sheetFormatPr defaultRowHeight="12.75" x14ac:dyDescent="0.2"/>
  <cols>
    <col min="1" max="1" width="5.85546875" bestFit="1" customWidth="1"/>
    <col min="2" max="2" width="9" customWidth="1"/>
    <col min="3" max="3" width="17.42578125" customWidth="1"/>
    <col min="4" max="4" width="18.28515625" style="29" customWidth="1"/>
    <col min="5" max="5" width="13.140625" customWidth="1"/>
    <col min="6" max="6" width="22" customWidth="1"/>
    <col min="7" max="7" width="8" customWidth="1"/>
    <col min="8" max="8" width="14.140625" style="3" customWidth="1"/>
    <col min="9" max="9" width="12" style="30" customWidth="1"/>
    <col min="10" max="10" width="14.140625" customWidth="1"/>
    <col min="11" max="11" width="17.5703125" customWidth="1"/>
    <col min="12" max="12" width="35.7109375" customWidth="1"/>
    <col min="13" max="13" width="17.7109375" style="3" customWidth="1"/>
    <col min="14" max="14" width="17.5703125" style="3" bestFit="1" customWidth="1"/>
    <col min="15" max="16" width="14.7109375" hidden="1" customWidth="1"/>
    <col min="17" max="17" width="12.85546875" hidden="1" customWidth="1"/>
    <col min="18" max="19" width="14.5703125" customWidth="1"/>
    <col min="20" max="20" width="16.42578125" bestFit="1" customWidth="1"/>
    <col min="21" max="21" width="28.42578125" customWidth="1"/>
  </cols>
  <sheetData>
    <row r="1" spans="1:21" x14ac:dyDescent="0.2">
      <c r="B1" s="20" t="s">
        <v>135</v>
      </c>
    </row>
    <row r="2" spans="1:21" ht="13.5" thickBot="1" x14ac:dyDescent="0.25"/>
    <row r="3" spans="1:21" ht="24.95" customHeight="1" thickBot="1" x14ac:dyDescent="0.25">
      <c r="A3" s="37" t="s">
        <v>136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</row>
    <row r="4" spans="1:21" ht="60" customHeight="1" thickBot="1" x14ac:dyDescent="0.25">
      <c r="A4" s="2" t="s">
        <v>88</v>
      </c>
      <c r="B4" s="1" t="s">
        <v>0</v>
      </c>
      <c r="C4" s="1" t="s">
        <v>1</v>
      </c>
      <c r="D4" s="5" t="s">
        <v>2</v>
      </c>
      <c r="E4" s="1" t="s">
        <v>3</v>
      </c>
      <c r="F4" s="1" t="s">
        <v>4</v>
      </c>
      <c r="G4" s="1" t="s">
        <v>5</v>
      </c>
      <c r="H4" s="19" t="s">
        <v>116</v>
      </c>
      <c r="I4" s="5" t="s">
        <v>6</v>
      </c>
      <c r="J4" s="1" t="s">
        <v>105</v>
      </c>
      <c r="K4" s="1" t="s">
        <v>142</v>
      </c>
      <c r="L4" s="1" t="s">
        <v>108</v>
      </c>
      <c r="M4" s="5" t="s">
        <v>117</v>
      </c>
      <c r="N4" s="5" t="s">
        <v>131</v>
      </c>
      <c r="O4" s="1" t="s">
        <v>132</v>
      </c>
      <c r="P4" s="1" t="s">
        <v>133</v>
      </c>
      <c r="Q4" s="1" t="s">
        <v>89</v>
      </c>
      <c r="R4" s="1" t="s">
        <v>134</v>
      </c>
      <c r="S4" s="1" t="s">
        <v>90</v>
      </c>
      <c r="T4" s="1" t="s">
        <v>91</v>
      </c>
      <c r="U4" s="1" t="s">
        <v>118</v>
      </c>
    </row>
    <row r="5" spans="1:21" ht="30" customHeight="1" x14ac:dyDescent="0.2">
      <c r="A5" s="9">
        <v>1</v>
      </c>
      <c r="B5" s="10" t="s">
        <v>44</v>
      </c>
      <c r="C5" s="10" t="s">
        <v>45</v>
      </c>
      <c r="D5" s="10" t="s">
        <v>237</v>
      </c>
      <c r="E5" s="10" t="s">
        <v>7</v>
      </c>
      <c r="F5" s="10" t="s">
        <v>8</v>
      </c>
      <c r="G5" s="10">
        <v>2005</v>
      </c>
      <c r="H5" s="12">
        <v>1998</v>
      </c>
      <c r="I5" s="31">
        <v>38679</v>
      </c>
      <c r="J5" s="10" t="s">
        <v>104</v>
      </c>
      <c r="K5" s="14" t="s">
        <v>106</v>
      </c>
      <c r="L5" s="14" t="s">
        <v>121</v>
      </c>
      <c r="M5" s="34">
        <v>15000</v>
      </c>
      <c r="N5" s="34">
        <v>1</v>
      </c>
      <c r="O5" s="14">
        <v>218102</v>
      </c>
      <c r="P5" s="14">
        <v>221636</v>
      </c>
      <c r="Q5" s="14">
        <f t="shared" ref="Q5:Q10" si="0">P5-O5</f>
        <v>3534</v>
      </c>
      <c r="R5" s="34">
        <v>221636</v>
      </c>
      <c r="S5" s="14" t="s">
        <v>21</v>
      </c>
      <c r="T5" s="14" t="s">
        <v>96</v>
      </c>
      <c r="U5" s="14" t="s">
        <v>100</v>
      </c>
    </row>
    <row r="6" spans="1:21" ht="30" customHeight="1" x14ac:dyDescent="0.2">
      <c r="A6" s="9">
        <v>2</v>
      </c>
      <c r="B6" s="10" t="s">
        <v>80</v>
      </c>
      <c r="C6" s="10" t="s">
        <v>81</v>
      </c>
      <c r="D6" s="10" t="s">
        <v>236</v>
      </c>
      <c r="E6" s="10" t="s">
        <v>43</v>
      </c>
      <c r="F6" s="10" t="s">
        <v>114</v>
      </c>
      <c r="G6" s="10">
        <v>2009</v>
      </c>
      <c r="H6" s="12">
        <v>2477</v>
      </c>
      <c r="I6" s="31">
        <v>40022</v>
      </c>
      <c r="J6" s="10" t="s">
        <v>11</v>
      </c>
      <c r="K6" s="14" t="s">
        <v>106</v>
      </c>
      <c r="L6" s="25" t="s">
        <v>119</v>
      </c>
      <c r="M6" s="34">
        <v>20000</v>
      </c>
      <c r="N6" s="34">
        <v>1</v>
      </c>
      <c r="O6" s="14">
        <v>170570</v>
      </c>
      <c r="P6" s="14">
        <v>188239</v>
      </c>
      <c r="Q6" s="14">
        <f t="shared" si="0"/>
        <v>17669</v>
      </c>
      <c r="R6" s="34">
        <v>188670</v>
      </c>
      <c r="S6" s="14" t="s">
        <v>16</v>
      </c>
      <c r="T6" s="25" t="s">
        <v>144</v>
      </c>
      <c r="U6" s="25" t="s">
        <v>100</v>
      </c>
    </row>
    <row r="7" spans="1:21" ht="30" customHeight="1" x14ac:dyDescent="0.2">
      <c r="A7" s="9">
        <v>3</v>
      </c>
      <c r="B7" s="10" t="s">
        <v>30</v>
      </c>
      <c r="C7" s="10" t="s">
        <v>31</v>
      </c>
      <c r="D7" s="10" t="s">
        <v>237</v>
      </c>
      <c r="E7" s="10" t="s">
        <v>32</v>
      </c>
      <c r="F7" s="10" t="s">
        <v>33</v>
      </c>
      <c r="G7" s="10">
        <v>2013</v>
      </c>
      <c r="H7" s="12">
        <v>1461</v>
      </c>
      <c r="I7" s="31">
        <v>41430</v>
      </c>
      <c r="J7" s="10" t="s">
        <v>11</v>
      </c>
      <c r="K7" s="14" t="s">
        <v>106</v>
      </c>
      <c r="L7" s="25" t="s">
        <v>119</v>
      </c>
      <c r="M7" s="34">
        <v>20000</v>
      </c>
      <c r="N7" s="34">
        <v>1</v>
      </c>
      <c r="O7" s="14">
        <v>57377</v>
      </c>
      <c r="P7" s="14">
        <v>69555</v>
      </c>
      <c r="Q7" s="14">
        <f t="shared" si="0"/>
        <v>12178</v>
      </c>
      <c r="R7" s="34">
        <v>70055</v>
      </c>
      <c r="S7" s="14" t="s">
        <v>16</v>
      </c>
      <c r="T7" s="25" t="s">
        <v>144</v>
      </c>
      <c r="U7" s="25" t="s">
        <v>100</v>
      </c>
    </row>
    <row r="8" spans="1:21" ht="39.950000000000003" customHeight="1" x14ac:dyDescent="0.2">
      <c r="A8" s="9">
        <v>4</v>
      </c>
      <c r="B8" s="10" t="s">
        <v>78</v>
      </c>
      <c r="C8" s="10" t="s">
        <v>79</v>
      </c>
      <c r="D8" s="10" t="s">
        <v>237</v>
      </c>
      <c r="E8" s="10" t="s">
        <v>58</v>
      </c>
      <c r="F8" s="10" t="s">
        <v>125</v>
      </c>
      <c r="G8" s="10">
        <v>2014</v>
      </c>
      <c r="H8" s="12">
        <v>1968</v>
      </c>
      <c r="I8" s="31">
        <v>42009</v>
      </c>
      <c r="J8" s="10" t="s">
        <v>11</v>
      </c>
      <c r="K8" s="14" t="s">
        <v>106</v>
      </c>
      <c r="L8" s="25" t="s">
        <v>232</v>
      </c>
      <c r="M8" s="34">
        <v>30000</v>
      </c>
      <c r="N8" s="34">
        <v>1</v>
      </c>
      <c r="O8" s="14">
        <v>27948</v>
      </c>
      <c r="P8" s="14">
        <v>44220</v>
      </c>
      <c r="Q8" s="14">
        <f t="shared" si="0"/>
        <v>16272</v>
      </c>
      <c r="R8" s="34">
        <v>44220</v>
      </c>
      <c r="S8" s="14" t="s">
        <v>16</v>
      </c>
      <c r="T8" s="25" t="s">
        <v>152</v>
      </c>
      <c r="U8" s="25" t="s">
        <v>100</v>
      </c>
    </row>
    <row r="9" spans="1:21" ht="30" customHeight="1" x14ac:dyDescent="0.2">
      <c r="A9" s="9">
        <f t="shared" ref="A9" si="1">A8+1</f>
        <v>5</v>
      </c>
      <c r="B9" s="10" t="s">
        <v>38</v>
      </c>
      <c r="C9" s="10" t="s">
        <v>39</v>
      </c>
      <c r="D9" s="10" t="s">
        <v>236</v>
      </c>
      <c r="E9" s="10" t="s">
        <v>12</v>
      </c>
      <c r="F9" s="10" t="s">
        <v>112</v>
      </c>
      <c r="G9" s="10">
        <v>2002</v>
      </c>
      <c r="H9" s="12">
        <v>2494</v>
      </c>
      <c r="I9" s="31">
        <v>37257</v>
      </c>
      <c r="J9" s="10" t="s">
        <v>11</v>
      </c>
      <c r="K9" s="14" t="s">
        <v>106</v>
      </c>
      <c r="L9" s="14" t="s">
        <v>120</v>
      </c>
      <c r="M9" s="34">
        <v>15000</v>
      </c>
      <c r="N9" s="34">
        <v>1</v>
      </c>
      <c r="O9" s="14">
        <v>191300</v>
      </c>
      <c r="P9" s="14">
        <v>204564</v>
      </c>
      <c r="Q9" s="14">
        <f t="shared" si="0"/>
        <v>13264</v>
      </c>
      <c r="R9" s="34">
        <v>205020</v>
      </c>
      <c r="S9" s="14" t="s">
        <v>16</v>
      </c>
      <c r="T9" s="25" t="s">
        <v>144</v>
      </c>
      <c r="U9" s="25" t="s">
        <v>100</v>
      </c>
    </row>
    <row r="10" spans="1:21" ht="35.1" customHeight="1" x14ac:dyDescent="0.2">
      <c r="A10" s="9">
        <v>6</v>
      </c>
      <c r="B10" s="10" t="s">
        <v>153</v>
      </c>
      <c r="C10" s="10" t="s">
        <v>186</v>
      </c>
      <c r="D10" s="10" t="s">
        <v>237</v>
      </c>
      <c r="E10" s="10" t="s">
        <v>9</v>
      </c>
      <c r="F10" s="10" t="s">
        <v>187</v>
      </c>
      <c r="G10" s="10">
        <v>2016</v>
      </c>
      <c r="H10" s="12">
        <v>1968</v>
      </c>
      <c r="I10" s="31">
        <v>42619</v>
      </c>
      <c r="J10" s="10" t="s">
        <v>11</v>
      </c>
      <c r="K10" s="14" t="s">
        <v>107</v>
      </c>
      <c r="L10" s="25" t="s">
        <v>188</v>
      </c>
      <c r="M10" s="34">
        <v>30000</v>
      </c>
      <c r="N10" s="34">
        <v>2</v>
      </c>
      <c r="O10" s="14">
        <v>11010</v>
      </c>
      <c r="P10" s="14">
        <v>26694</v>
      </c>
      <c r="Q10" s="14">
        <f t="shared" si="0"/>
        <v>15684</v>
      </c>
      <c r="R10" s="34">
        <v>27345</v>
      </c>
      <c r="S10" s="14" t="s">
        <v>16</v>
      </c>
      <c r="T10" s="25" t="s">
        <v>145</v>
      </c>
      <c r="U10" s="25" t="s">
        <v>100</v>
      </c>
    </row>
    <row r="11" spans="1:21" ht="30" customHeight="1" x14ac:dyDescent="0.2">
      <c r="A11" s="9">
        <v>7</v>
      </c>
      <c r="B11" s="13" t="s">
        <v>154</v>
      </c>
      <c r="C11" s="10" t="s">
        <v>216</v>
      </c>
      <c r="D11" s="27" t="s">
        <v>205</v>
      </c>
      <c r="E11" s="10" t="s">
        <v>209</v>
      </c>
      <c r="F11" s="10" t="s">
        <v>217</v>
      </c>
      <c r="G11" s="13">
        <v>2004</v>
      </c>
      <c r="H11" s="23"/>
      <c r="I11" s="31">
        <v>38233</v>
      </c>
      <c r="J11" s="24"/>
      <c r="K11" s="14" t="s">
        <v>106</v>
      </c>
      <c r="L11" s="22"/>
      <c r="M11" s="23"/>
      <c r="N11" s="23"/>
      <c r="O11" s="24"/>
      <c r="P11" s="24"/>
      <c r="Q11" s="24"/>
      <c r="R11" s="24"/>
      <c r="S11" s="14" t="s">
        <v>16</v>
      </c>
      <c r="T11" s="25" t="s">
        <v>144</v>
      </c>
      <c r="U11" s="25" t="s">
        <v>100</v>
      </c>
    </row>
    <row r="12" spans="1:21" ht="30" customHeight="1" x14ac:dyDescent="0.2">
      <c r="A12" s="9">
        <v>8</v>
      </c>
      <c r="B12" s="13" t="s">
        <v>155</v>
      </c>
      <c r="C12" s="10" t="s">
        <v>218</v>
      </c>
      <c r="D12" s="27" t="s">
        <v>198</v>
      </c>
      <c r="E12" s="10" t="s">
        <v>219</v>
      </c>
      <c r="F12" s="10" t="s">
        <v>220</v>
      </c>
      <c r="G12" s="13">
        <v>2016</v>
      </c>
      <c r="H12" s="23"/>
      <c r="I12" s="31">
        <v>42605</v>
      </c>
      <c r="J12" s="24"/>
      <c r="K12" s="14" t="s">
        <v>106</v>
      </c>
      <c r="L12" s="22"/>
      <c r="M12" s="23"/>
      <c r="N12" s="23"/>
      <c r="O12" s="24"/>
      <c r="P12" s="24"/>
      <c r="Q12" s="24"/>
      <c r="R12" s="24"/>
      <c r="S12" s="14" t="s">
        <v>16</v>
      </c>
      <c r="T12" s="25" t="s">
        <v>144</v>
      </c>
      <c r="U12" s="25" t="s">
        <v>100</v>
      </c>
    </row>
    <row r="13" spans="1:21" ht="30" customHeight="1" x14ac:dyDescent="0.2">
      <c r="A13" s="9">
        <v>9</v>
      </c>
      <c r="B13" s="13" t="s">
        <v>156</v>
      </c>
      <c r="C13" s="10" t="s">
        <v>223</v>
      </c>
      <c r="D13" s="27" t="s">
        <v>205</v>
      </c>
      <c r="E13" s="10" t="s">
        <v>221</v>
      </c>
      <c r="F13" s="10" t="s">
        <v>222</v>
      </c>
      <c r="G13" s="13">
        <v>2016</v>
      </c>
      <c r="H13" s="23"/>
      <c r="I13" s="31">
        <v>42605</v>
      </c>
      <c r="J13" s="24"/>
      <c r="K13" s="14" t="s">
        <v>106</v>
      </c>
      <c r="L13" s="22"/>
      <c r="M13" s="23"/>
      <c r="N13" s="23"/>
      <c r="O13" s="24"/>
      <c r="P13" s="24"/>
      <c r="Q13" s="24"/>
      <c r="R13" s="24"/>
      <c r="S13" s="14" t="s">
        <v>16</v>
      </c>
      <c r="T13" s="25" t="s">
        <v>144</v>
      </c>
      <c r="U13" s="25" t="s">
        <v>100</v>
      </c>
    </row>
  </sheetData>
  <autoFilter ref="A4:U8"/>
  <mergeCells count="1">
    <mergeCell ref="A3:U3"/>
  </mergeCells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"/>
  <sheetViews>
    <sheetView workbookViewId="0">
      <selection activeCell="N5" sqref="N5:N8"/>
    </sheetView>
  </sheetViews>
  <sheetFormatPr defaultRowHeight="12.75" x14ac:dyDescent="0.2"/>
  <cols>
    <col min="1" max="1" width="5.85546875" bestFit="1" customWidth="1"/>
    <col min="2" max="2" width="9.5703125" customWidth="1"/>
    <col min="3" max="3" width="17.85546875" customWidth="1"/>
    <col min="4" max="4" width="16.85546875" customWidth="1"/>
    <col min="5" max="5" width="11.7109375" customWidth="1"/>
    <col min="6" max="6" width="15.85546875" customWidth="1"/>
    <col min="7" max="7" width="9.42578125" customWidth="1"/>
    <col min="8" max="8" width="14.140625" style="3" customWidth="1"/>
    <col min="9" max="9" width="13.42578125" customWidth="1"/>
    <col min="10" max="10" width="13.5703125" customWidth="1"/>
    <col min="11" max="11" width="15.85546875" customWidth="1"/>
    <col min="12" max="12" width="31.4257812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9" width="14.5703125" customWidth="1"/>
    <col min="20" max="20" width="16.42578125" bestFit="1" customWidth="1"/>
    <col min="21" max="21" width="22.140625" customWidth="1"/>
  </cols>
  <sheetData>
    <row r="1" spans="1:21" x14ac:dyDescent="0.2">
      <c r="B1" s="20" t="s">
        <v>137</v>
      </c>
    </row>
    <row r="2" spans="1:21" ht="13.5" thickBot="1" x14ac:dyDescent="0.25"/>
    <row r="3" spans="1:21" ht="24.95" customHeight="1" thickBot="1" x14ac:dyDescent="0.25">
      <c r="A3" s="37" t="s">
        <v>139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</row>
    <row r="4" spans="1:21" ht="60" customHeight="1" thickBot="1" x14ac:dyDescent="0.25">
      <c r="A4" s="2" t="s">
        <v>88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9" t="s">
        <v>116</v>
      </c>
      <c r="I4" s="1" t="s">
        <v>6</v>
      </c>
      <c r="J4" s="1" t="s">
        <v>105</v>
      </c>
      <c r="K4" s="1" t="s">
        <v>142</v>
      </c>
      <c r="L4" s="1" t="s">
        <v>108</v>
      </c>
      <c r="M4" s="5" t="s">
        <v>117</v>
      </c>
      <c r="N4" s="5" t="s">
        <v>131</v>
      </c>
      <c r="O4" s="1" t="s">
        <v>132</v>
      </c>
      <c r="P4" s="1" t="s">
        <v>133</v>
      </c>
      <c r="Q4" s="1" t="s">
        <v>89</v>
      </c>
      <c r="R4" s="35" t="s">
        <v>134</v>
      </c>
      <c r="S4" s="1" t="s">
        <v>90</v>
      </c>
      <c r="T4" s="1" t="s">
        <v>91</v>
      </c>
      <c r="U4" s="1" t="s">
        <v>118</v>
      </c>
    </row>
    <row r="5" spans="1:21" ht="30" customHeight="1" x14ac:dyDescent="0.2">
      <c r="A5" s="9">
        <v>1</v>
      </c>
      <c r="B5" s="10" t="s">
        <v>52</v>
      </c>
      <c r="C5" s="10" t="s">
        <v>53</v>
      </c>
      <c r="D5" s="10" t="s">
        <v>237</v>
      </c>
      <c r="E5" s="10" t="s">
        <v>7</v>
      </c>
      <c r="F5" s="10" t="s">
        <v>8</v>
      </c>
      <c r="G5" s="10">
        <v>2010</v>
      </c>
      <c r="H5" s="10">
        <v>1995</v>
      </c>
      <c r="I5" s="11">
        <v>40477</v>
      </c>
      <c r="J5" s="10" t="s">
        <v>11</v>
      </c>
      <c r="K5" s="14" t="s">
        <v>106</v>
      </c>
      <c r="L5" s="14" t="s">
        <v>119</v>
      </c>
      <c r="M5" s="34">
        <v>60000</v>
      </c>
      <c r="N5" s="34">
        <v>3</v>
      </c>
      <c r="O5" s="14">
        <v>173425</v>
      </c>
      <c r="P5" s="14">
        <v>215400</v>
      </c>
      <c r="Q5" s="14">
        <f>P5-O5</f>
        <v>41975</v>
      </c>
      <c r="R5" s="34">
        <v>215400</v>
      </c>
      <c r="S5" s="14" t="s">
        <v>16</v>
      </c>
      <c r="T5" s="25" t="s">
        <v>146</v>
      </c>
      <c r="U5" s="14" t="s">
        <v>101</v>
      </c>
    </row>
    <row r="6" spans="1:21" ht="30" customHeight="1" x14ac:dyDescent="0.2">
      <c r="A6" s="9">
        <v>2</v>
      </c>
      <c r="B6" s="10" t="s">
        <v>147</v>
      </c>
      <c r="C6" s="10" t="s">
        <v>189</v>
      </c>
      <c r="D6" s="10" t="s">
        <v>237</v>
      </c>
      <c r="E6" s="10" t="s">
        <v>9</v>
      </c>
      <c r="F6" s="10" t="s">
        <v>190</v>
      </c>
      <c r="G6" s="10">
        <v>2016</v>
      </c>
      <c r="H6" s="10">
        <v>1968</v>
      </c>
      <c r="I6" s="11">
        <v>42723</v>
      </c>
      <c r="J6" s="10" t="s">
        <v>11</v>
      </c>
      <c r="K6" s="14" t="s">
        <v>107</v>
      </c>
      <c r="L6" s="14" t="s">
        <v>172</v>
      </c>
      <c r="M6" s="34">
        <v>30000</v>
      </c>
      <c r="N6" s="34">
        <v>2</v>
      </c>
      <c r="O6" s="14">
        <v>4715</v>
      </c>
      <c r="P6" s="14">
        <v>18148</v>
      </c>
      <c r="Q6" s="14">
        <f>P6-O6</f>
        <v>13433</v>
      </c>
      <c r="R6" s="34">
        <v>18148</v>
      </c>
      <c r="S6" s="14" t="s">
        <v>16</v>
      </c>
      <c r="T6" s="25" t="s">
        <v>145</v>
      </c>
      <c r="U6" s="25" t="s">
        <v>101</v>
      </c>
    </row>
    <row r="7" spans="1:21" ht="30" customHeight="1" x14ac:dyDescent="0.2">
      <c r="A7" s="9">
        <v>3</v>
      </c>
      <c r="B7" s="10" t="s">
        <v>148</v>
      </c>
      <c r="C7" s="10" t="s">
        <v>191</v>
      </c>
      <c r="D7" s="10" t="s">
        <v>237</v>
      </c>
      <c r="E7" s="10" t="s">
        <v>9</v>
      </c>
      <c r="F7" s="10" t="s">
        <v>174</v>
      </c>
      <c r="G7" s="10">
        <v>2017</v>
      </c>
      <c r="H7" s="10">
        <v>1968</v>
      </c>
      <c r="I7" s="11">
        <v>43018</v>
      </c>
      <c r="J7" s="10" t="s">
        <v>11</v>
      </c>
      <c r="K7" s="14" t="s">
        <v>107</v>
      </c>
      <c r="L7" s="14" t="s">
        <v>172</v>
      </c>
      <c r="M7" s="34">
        <v>30000</v>
      </c>
      <c r="N7" s="34">
        <v>1</v>
      </c>
      <c r="O7" s="14">
        <v>337</v>
      </c>
      <c r="P7" s="14">
        <v>9381</v>
      </c>
      <c r="Q7" s="14">
        <f>P7-O7</f>
        <v>9044</v>
      </c>
      <c r="R7" s="34">
        <v>9381</v>
      </c>
      <c r="S7" s="14" t="s">
        <v>16</v>
      </c>
      <c r="T7" s="25" t="s">
        <v>144</v>
      </c>
      <c r="U7" s="25" t="s">
        <v>101</v>
      </c>
    </row>
    <row r="8" spans="1:21" ht="50.1" customHeight="1" x14ac:dyDescent="0.2">
      <c r="A8" s="9">
        <v>4</v>
      </c>
      <c r="B8" s="13" t="s">
        <v>149</v>
      </c>
      <c r="C8" s="10" t="s">
        <v>192</v>
      </c>
      <c r="D8" s="10" t="s">
        <v>236</v>
      </c>
      <c r="E8" s="10" t="s">
        <v>193</v>
      </c>
      <c r="F8" s="10" t="s">
        <v>194</v>
      </c>
      <c r="G8" s="10">
        <v>2017</v>
      </c>
      <c r="H8" s="10">
        <v>1898</v>
      </c>
      <c r="I8" s="11">
        <v>42985</v>
      </c>
      <c r="J8" s="10" t="s">
        <v>11</v>
      </c>
      <c r="K8" s="14" t="s">
        <v>107</v>
      </c>
      <c r="L8" s="14" t="s">
        <v>195</v>
      </c>
      <c r="M8" s="34">
        <v>20000</v>
      </c>
      <c r="N8" s="34">
        <v>2</v>
      </c>
      <c r="O8" s="14">
        <v>1838</v>
      </c>
      <c r="P8" s="14">
        <v>11555</v>
      </c>
      <c r="Q8" s="14">
        <f>P8-O8</f>
        <v>9717</v>
      </c>
      <c r="R8" s="34">
        <v>11555</v>
      </c>
      <c r="S8" s="14" t="s">
        <v>16</v>
      </c>
      <c r="T8" s="25" t="s">
        <v>151</v>
      </c>
      <c r="U8" s="25" t="s">
        <v>101</v>
      </c>
    </row>
    <row r="9" spans="1:21" ht="30" customHeight="1" x14ac:dyDescent="0.2">
      <c r="A9" s="9">
        <v>5</v>
      </c>
      <c r="B9" s="13" t="s">
        <v>150</v>
      </c>
      <c r="C9" s="10" t="s">
        <v>224</v>
      </c>
      <c r="D9" s="10" t="s">
        <v>205</v>
      </c>
      <c r="E9" s="13" t="s">
        <v>201</v>
      </c>
      <c r="F9" s="10" t="s">
        <v>225</v>
      </c>
      <c r="G9" s="10">
        <v>2015</v>
      </c>
      <c r="H9" s="24"/>
      <c r="I9" s="11">
        <v>42361</v>
      </c>
      <c r="J9" s="24"/>
      <c r="K9" s="14" t="s">
        <v>106</v>
      </c>
      <c r="L9" s="24"/>
      <c r="M9" s="23"/>
      <c r="N9" s="23"/>
      <c r="O9" s="24"/>
      <c r="P9" s="24"/>
      <c r="Q9" s="24"/>
      <c r="R9" s="24"/>
      <c r="S9" s="14" t="s">
        <v>16</v>
      </c>
      <c r="T9" s="25" t="s">
        <v>151</v>
      </c>
      <c r="U9" s="25" t="s">
        <v>101</v>
      </c>
    </row>
  </sheetData>
  <autoFilter ref="A4:U7"/>
  <mergeCells count="1">
    <mergeCell ref="A3:U3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"/>
  <sheetViews>
    <sheetView workbookViewId="0">
      <selection activeCell="N5" sqref="N5:N6"/>
    </sheetView>
  </sheetViews>
  <sheetFormatPr defaultRowHeight="12.75" x14ac:dyDescent="0.2"/>
  <cols>
    <col min="1" max="1" width="5" customWidth="1"/>
    <col min="2" max="2" width="9.5703125" customWidth="1"/>
    <col min="3" max="3" width="17.85546875" customWidth="1"/>
    <col min="4" max="4" width="16.7109375" customWidth="1"/>
    <col min="5" max="5" width="8.85546875" customWidth="1"/>
    <col min="6" max="6" width="10.42578125" customWidth="1"/>
    <col min="7" max="7" width="8" customWidth="1"/>
    <col min="8" max="8" width="14.85546875" style="3" customWidth="1"/>
    <col min="9" max="9" width="13.28515625" customWidth="1"/>
    <col min="10" max="10" width="13.5703125" customWidth="1"/>
    <col min="11" max="11" width="17.5703125" customWidth="1"/>
    <col min="12" max="12" width="31.5703125" customWidth="1"/>
    <col min="13" max="13" width="17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9" width="14.5703125" customWidth="1"/>
    <col min="20" max="20" width="16.42578125" bestFit="1" customWidth="1"/>
    <col min="21" max="21" width="28.42578125" customWidth="1"/>
  </cols>
  <sheetData>
    <row r="1" spans="1:21" x14ac:dyDescent="0.2">
      <c r="B1" s="20" t="s">
        <v>138</v>
      </c>
    </row>
    <row r="2" spans="1:21" ht="13.5" thickBot="1" x14ac:dyDescent="0.25"/>
    <row r="3" spans="1:21" ht="24.95" customHeight="1" thickBot="1" x14ac:dyDescent="0.25">
      <c r="A3" s="37" t="s">
        <v>140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</row>
    <row r="4" spans="1:21" ht="60" customHeight="1" thickBot="1" x14ac:dyDescent="0.25">
      <c r="A4" s="2" t="s">
        <v>88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4" t="s">
        <v>116</v>
      </c>
      <c r="I4" s="1" t="s">
        <v>6</v>
      </c>
      <c r="J4" s="1" t="s">
        <v>105</v>
      </c>
      <c r="K4" s="1" t="s">
        <v>142</v>
      </c>
      <c r="L4" s="1" t="s">
        <v>108</v>
      </c>
      <c r="M4" s="5" t="s">
        <v>128</v>
      </c>
      <c r="N4" s="5" t="s">
        <v>131</v>
      </c>
      <c r="O4" s="1" t="s">
        <v>132</v>
      </c>
      <c r="P4" s="1" t="s">
        <v>133</v>
      </c>
      <c r="Q4" s="1" t="s">
        <v>89</v>
      </c>
      <c r="R4" s="1" t="s">
        <v>134</v>
      </c>
      <c r="S4" s="1" t="s">
        <v>90</v>
      </c>
      <c r="T4" s="1" t="s">
        <v>91</v>
      </c>
      <c r="U4" s="1" t="s">
        <v>118</v>
      </c>
    </row>
    <row r="5" spans="1:21" ht="30" customHeight="1" x14ac:dyDescent="0.2">
      <c r="A5" s="9">
        <v>1</v>
      </c>
      <c r="B5" s="10" t="s">
        <v>13</v>
      </c>
      <c r="C5" s="10" t="s">
        <v>14</v>
      </c>
      <c r="D5" s="13" t="s">
        <v>236</v>
      </c>
      <c r="E5" s="10" t="s">
        <v>15</v>
      </c>
      <c r="F5" s="10" t="s">
        <v>113</v>
      </c>
      <c r="G5" s="10">
        <v>2012</v>
      </c>
      <c r="H5" s="10">
        <v>2198</v>
      </c>
      <c r="I5" s="11">
        <v>41429</v>
      </c>
      <c r="J5" s="10" t="s">
        <v>11</v>
      </c>
      <c r="K5" s="14" t="s">
        <v>106</v>
      </c>
      <c r="L5" s="14" t="s">
        <v>121</v>
      </c>
      <c r="M5" s="34">
        <v>30000</v>
      </c>
      <c r="N5" s="34">
        <v>2</v>
      </c>
      <c r="O5" s="14">
        <v>142357</v>
      </c>
      <c r="P5" s="14">
        <v>161410</v>
      </c>
      <c r="Q5" s="14">
        <f>P5-O5</f>
        <v>19053</v>
      </c>
      <c r="R5" s="34">
        <v>162127</v>
      </c>
      <c r="S5" s="14" t="s">
        <v>16</v>
      </c>
      <c r="T5" s="25" t="s">
        <v>144</v>
      </c>
      <c r="U5" s="25" t="s">
        <v>102</v>
      </c>
    </row>
    <row r="6" spans="1:21" ht="30" customHeight="1" x14ac:dyDescent="0.2">
      <c r="A6" s="9">
        <v>2</v>
      </c>
      <c r="B6" s="10" t="s">
        <v>34</v>
      </c>
      <c r="C6" s="10" t="s">
        <v>35</v>
      </c>
      <c r="D6" s="10" t="s">
        <v>237</v>
      </c>
      <c r="E6" s="10" t="s">
        <v>32</v>
      </c>
      <c r="F6" s="10" t="s">
        <v>33</v>
      </c>
      <c r="G6" s="10">
        <v>2013</v>
      </c>
      <c r="H6" s="10">
        <v>1461</v>
      </c>
      <c r="I6" s="11">
        <v>41430</v>
      </c>
      <c r="J6" s="10" t="s">
        <v>11</v>
      </c>
      <c r="K6" s="14" t="s">
        <v>106</v>
      </c>
      <c r="L6" s="25" t="s">
        <v>119</v>
      </c>
      <c r="M6" s="34">
        <v>40000</v>
      </c>
      <c r="N6" s="34">
        <v>2</v>
      </c>
      <c r="O6" s="14">
        <v>96673</v>
      </c>
      <c r="P6" s="14">
        <v>112115</v>
      </c>
      <c r="Q6" s="14">
        <f>P6-O6</f>
        <v>15442</v>
      </c>
      <c r="R6" s="34">
        <v>113370</v>
      </c>
      <c r="S6" s="14" t="s">
        <v>16</v>
      </c>
      <c r="T6" s="25" t="s">
        <v>144</v>
      </c>
      <c r="U6" s="25" t="s">
        <v>102</v>
      </c>
    </row>
    <row r="7" spans="1:21" ht="30" customHeight="1" x14ac:dyDescent="0.2">
      <c r="A7" s="9">
        <v>3</v>
      </c>
      <c r="B7" s="10" t="s">
        <v>226</v>
      </c>
      <c r="C7" s="10" t="s">
        <v>227</v>
      </c>
      <c r="D7" s="10" t="s">
        <v>205</v>
      </c>
      <c r="E7" s="10" t="s">
        <v>209</v>
      </c>
      <c r="F7" s="10" t="s">
        <v>228</v>
      </c>
      <c r="G7" s="10">
        <v>2013</v>
      </c>
      <c r="H7" s="24"/>
      <c r="I7" s="11">
        <v>41379</v>
      </c>
      <c r="J7" s="24"/>
      <c r="K7" s="14" t="s">
        <v>106</v>
      </c>
      <c r="L7" s="22"/>
      <c r="M7" s="23"/>
      <c r="N7" s="23"/>
      <c r="O7" s="24"/>
      <c r="P7" s="24"/>
      <c r="Q7" s="24"/>
      <c r="R7" s="24"/>
      <c r="S7" s="14" t="s">
        <v>16</v>
      </c>
      <c r="T7" s="25" t="s">
        <v>144</v>
      </c>
      <c r="U7" s="25" t="s">
        <v>102</v>
      </c>
    </row>
    <row r="8" spans="1:21" ht="30" customHeight="1" x14ac:dyDescent="0.2">
      <c r="A8" s="9">
        <v>4</v>
      </c>
      <c r="B8" s="10" t="s">
        <v>230</v>
      </c>
      <c r="C8" s="10" t="s">
        <v>229</v>
      </c>
      <c r="D8" s="10" t="s">
        <v>198</v>
      </c>
      <c r="E8" s="10" t="s">
        <v>219</v>
      </c>
      <c r="F8" s="10" t="s">
        <v>220</v>
      </c>
      <c r="G8" s="10">
        <v>2016</v>
      </c>
      <c r="H8" s="24"/>
      <c r="I8" s="11">
        <v>42620</v>
      </c>
      <c r="J8" s="24"/>
      <c r="K8" s="14" t="s">
        <v>106</v>
      </c>
      <c r="L8" s="22"/>
      <c r="M8" s="23"/>
      <c r="N8" s="23"/>
      <c r="O8" s="24"/>
      <c r="P8" s="24"/>
      <c r="Q8" s="24"/>
      <c r="R8" s="24"/>
      <c r="S8" s="14" t="s">
        <v>16</v>
      </c>
      <c r="T8" s="25" t="s">
        <v>144</v>
      </c>
      <c r="U8" s="25" t="s">
        <v>102</v>
      </c>
    </row>
  </sheetData>
  <autoFilter ref="A4:U6"/>
  <mergeCells count="1">
    <mergeCell ref="A3:U3"/>
  </mergeCells>
  <pageMargins left="0.7" right="0.7" top="0.75" bottom="0.75" header="0.3" footer="0.3"/>
  <pageSetup paperSize="9"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workbookViewId="0">
      <selection activeCell="A5" sqref="A5"/>
    </sheetView>
  </sheetViews>
  <sheetFormatPr defaultRowHeight="12.75" x14ac:dyDescent="0.2"/>
  <cols>
    <col min="1" max="1" width="5.140625" customWidth="1"/>
    <col min="2" max="2" width="9.7109375" customWidth="1"/>
    <col min="3" max="3" width="17.85546875" customWidth="1"/>
    <col min="4" max="4" width="18.85546875" customWidth="1"/>
    <col min="5" max="5" width="11.28515625" bestFit="1" customWidth="1"/>
    <col min="6" max="6" width="11.5703125" bestFit="1" customWidth="1"/>
    <col min="7" max="7" width="7.42578125" bestFit="1" customWidth="1"/>
    <col min="8" max="8" width="11.7109375" style="3" customWidth="1"/>
    <col min="9" max="9" width="13.28515625" customWidth="1"/>
    <col min="10" max="10" width="13.5703125" customWidth="1"/>
    <col min="11" max="11" width="17.5703125" customWidth="1"/>
    <col min="12" max="12" width="29" customWidth="1"/>
    <col min="13" max="13" width="14.85546875" style="3" customWidth="1"/>
    <col min="14" max="14" width="15.140625" style="3" customWidth="1"/>
    <col min="15" max="16" width="14.7109375" hidden="1" customWidth="1"/>
    <col min="17" max="17" width="12.85546875" hidden="1" customWidth="1"/>
    <col min="18" max="18" width="12.5703125" bestFit="1" customWidth="1"/>
    <col min="19" max="19" width="12" customWidth="1"/>
    <col min="20" max="20" width="16.5703125" customWidth="1"/>
    <col min="21" max="21" width="24.28515625" customWidth="1"/>
  </cols>
  <sheetData>
    <row r="1" spans="1:21" x14ac:dyDescent="0.2">
      <c r="B1" s="20" t="s">
        <v>141</v>
      </c>
    </row>
    <row r="2" spans="1:21" ht="13.5" thickBot="1" x14ac:dyDescent="0.25"/>
    <row r="3" spans="1:21" ht="24.95" customHeight="1" thickBot="1" x14ac:dyDescent="0.25">
      <c r="A3" s="37" t="s">
        <v>235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</row>
    <row r="4" spans="1:21" ht="60" customHeight="1" thickBot="1" x14ac:dyDescent="0.25">
      <c r="A4" s="15" t="s">
        <v>88</v>
      </c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8" t="s">
        <v>116</v>
      </c>
      <c r="I4" s="16" t="s">
        <v>6</v>
      </c>
      <c r="J4" s="16" t="s">
        <v>105</v>
      </c>
      <c r="K4" s="1" t="s">
        <v>142</v>
      </c>
      <c r="L4" s="16" t="s">
        <v>108</v>
      </c>
      <c r="M4" s="17" t="s">
        <v>127</v>
      </c>
      <c r="N4" s="5" t="s">
        <v>131</v>
      </c>
      <c r="O4" s="1" t="s">
        <v>132</v>
      </c>
      <c r="P4" s="1" t="s">
        <v>133</v>
      </c>
      <c r="Q4" s="16" t="s">
        <v>89</v>
      </c>
      <c r="R4" s="1" t="s">
        <v>134</v>
      </c>
      <c r="S4" s="16" t="s">
        <v>90</v>
      </c>
      <c r="T4" s="16" t="s">
        <v>91</v>
      </c>
      <c r="U4" s="16" t="s">
        <v>118</v>
      </c>
    </row>
    <row r="5" spans="1:21" ht="60" customHeight="1" x14ac:dyDescent="0.2">
      <c r="A5" s="9">
        <v>1</v>
      </c>
      <c r="B5" s="10" t="s">
        <v>69</v>
      </c>
      <c r="C5" s="10" t="s">
        <v>70</v>
      </c>
      <c r="D5" s="10" t="s">
        <v>236</v>
      </c>
      <c r="E5" s="10" t="s">
        <v>9</v>
      </c>
      <c r="F5" s="10" t="s">
        <v>68</v>
      </c>
      <c r="G5" s="10">
        <v>2014</v>
      </c>
      <c r="H5" s="10">
        <v>1968</v>
      </c>
      <c r="I5" s="11">
        <v>41975</v>
      </c>
      <c r="J5" s="12" t="s">
        <v>11</v>
      </c>
      <c r="K5" s="14" t="s">
        <v>106</v>
      </c>
      <c r="L5" s="25" t="s">
        <v>126</v>
      </c>
      <c r="M5" s="34">
        <v>40000</v>
      </c>
      <c r="N5" s="34">
        <v>1</v>
      </c>
      <c r="O5" s="34">
        <v>26787</v>
      </c>
      <c r="P5" s="14">
        <v>36536</v>
      </c>
      <c r="Q5" s="14">
        <f>P5-O5</f>
        <v>9749</v>
      </c>
      <c r="R5" s="34">
        <v>36536</v>
      </c>
      <c r="S5" s="14" t="s">
        <v>16</v>
      </c>
      <c r="T5" s="25" t="s">
        <v>145</v>
      </c>
      <c r="U5" s="25" t="s">
        <v>103</v>
      </c>
    </row>
  </sheetData>
  <autoFilter ref="A4:U5"/>
  <mergeCells count="1">
    <mergeCell ref="A3:U3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Warszawa</vt:lpstr>
      <vt:lpstr>Kraków</vt:lpstr>
      <vt:lpstr>Katowice</vt:lpstr>
      <vt:lpstr>Gorzów Wlkp.</vt:lpstr>
      <vt:lpstr>Wrocław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Rychlicki Paweł</dc:creator>
  <cp:lastModifiedBy>Grażyna Głowacka-Chłopaś</cp:lastModifiedBy>
  <cp:lastPrinted>2018-07-11T08:17:17Z</cp:lastPrinted>
  <dcterms:created xsi:type="dcterms:W3CDTF">2016-02-25T08:46:51Z</dcterms:created>
  <dcterms:modified xsi:type="dcterms:W3CDTF">2018-08-27T07:47:58Z</dcterms:modified>
</cp:coreProperties>
</file>