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180" windowWidth="21840" windowHeight="11730" firstSheet="11" activeTab="11"/>
  </bookViews>
  <sheets>
    <sheet name="BA" sheetId="8" state="hidden" r:id="rId1"/>
    <sheet name="DSPO" sheetId="9" state="hidden" r:id="rId2"/>
    <sheet name="OC-GDYNIA" sheetId="10" state="hidden" r:id="rId3"/>
    <sheet name="OC-WARSZAWA" sheetId="17" state="hidden" r:id="rId4"/>
    <sheet name="BMPM" sheetId="11" state="hidden" r:id="rId5"/>
    <sheet name="BPH" sheetId="12" state="hidden" r:id="rId6"/>
    <sheet name="SSI" sheetId="13" state="hidden" r:id="rId7"/>
    <sheet name="ZBM" sheetId="14" state="hidden" r:id="rId8"/>
    <sheet name="LSMBYDGOSZCZ" sheetId="15" state="hidden" r:id="rId9"/>
    <sheet name="LSMGOLENIÓW" sheetId="16" state="hidden" r:id="rId10"/>
    <sheet name="LSMGDAŃSK" sheetId="18" state="hidden" r:id="rId11"/>
    <sheet name="CZĘŚĆ 4 (Gdynia)" sheetId="20" r:id="rId12"/>
  </sheets>
  <definedNames>
    <definedName name="_xlnm._FilterDatabase" localSheetId="5" hidden="1">BPH!$A$1:$L$76</definedName>
    <definedName name="_xlnm.Print_Area" localSheetId="11">'CZĘŚĆ 4 (Gdynia)'!$A$1:$M$80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20" l="1"/>
  <c r="L28" i="20" s="1"/>
  <c r="L8" i="20"/>
  <c r="L12" i="20"/>
  <c r="L20" i="20"/>
  <c r="L24" i="20"/>
  <c r="L32" i="20"/>
  <c r="L36" i="20"/>
  <c r="L40" i="20"/>
  <c r="L44" i="20"/>
  <c r="L48" i="20"/>
  <c r="L52" i="20"/>
  <c r="L56" i="20"/>
  <c r="L60" i="20"/>
  <c r="L64" i="20"/>
  <c r="L65" i="20"/>
  <c r="L68" i="20"/>
  <c r="L69" i="20"/>
  <c r="L72" i="20"/>
  <c r="L73" i="20"/>
  <c r="L74" i="20"/>
  <c r="L71" i="20"/>
  <c r="L70" i="20"/>
  <c r="L67" i="20"/>
  <c r="L66" i="20"/>
  <c r="L63" i="20"/>
  <c r="L62" i="20"/>
  <c r="L61" i="20"/>
  <c r="L59" i="20"/>
  <c r="L58" i="20"/>
  <c r="L57" i="20"/>
  <c r="L55" i="20"/>
  <c r="L54" i="20"/>
  <c r="L53" i="20"/>
  <c r="L51" i="20"/>
  <c r="L50" i="20"/>
  <c r="L49" i="20"/>
  <c r="L47" i="20"/>
  <c r="L46" i="20"/>
  <c r="L45" i="20"/>
  <c r="L43" i="20"/>
  <c r="L42" i="20"/>
  <c r="L41" i="20"/>
  <c r="L39" i="20"/>
  <c r="L38" i="20"/>
  <c r="L37" i="20"/>
  <c r="L35" i="20"/>
  <c r="L34" i="20"/>
  <c r="L33" i="20"/>
  <c r="L31" i="20"/>
  <c r="L30" i="20"/>
  <c r="L29" i="20"/>
  <c r="L27" i="20"/>
  <c r="L26" i="20"/>
  <c r="L25" i="20"/>
  <c r="L23" i="20"/>
  <c r="L22" i="20"/>
  <c r="L21" i="20"/>
  <c r="L19" i="20"/>
  <c r="L18" i="20"/>
  <c r="L17" i="20"/>
  <c r="L16" i="20"/>
  <c r="L15" i="20"/>
  <c r="L14" i="20"/>
  <c r="L13" i="20"/>
  <c r="L11" i="20"/>
  <c r="L10" i="20"/>
  <c r="L9" i="20"/>
  <c r="L7" i="20"/>
  <c r="L6" i="20"/>
  <c r="L5" i="20"/>
  <c r="L75" i="20" l="1"/>
  <c r="H76" i="8" l="1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5" i="13" l="1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76" i="16"/>
  <c r="H77" i="16"/>
  <c r="H78" i="16"/>
  <c r="H79" i="16"/>
  <c r="H80" i="16"/>
  <c r="H81" i="16"/>
  <c r="H82" i="16"/>
  <c r="H83" i="16"/>
  <c r="H84" i="16"/>
  <c r="H85" i="16"/>
  <c r="H86" i="16"/>
  <c r="H87" i="16"/>
  <c r="H88" i="16"/>
  <c r="H89" i="16"/>
  <c r="H90" i="16"/>
  <c r="H91" i="16"/>
  <c r="H92" i="16"/>
  <c r="H93" i="16"/>
  <c r="H94" i="16"/>
  <c r="H95" i="16"/>
  <c r="H76" i="11"/>
  <c r="I89" i="11" s="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75" i="18" l="1"/>
  <c r="H74" i="18"/>
  <c r="H73" i="18"/>
  <c r="H72" i="18"/>
  <c r="H71" i="18"/>
  <c r="H70" i="18"/>
  <c r="H69" i="18"/>
  <c r="H68" i="18"/>
  <c r="H67" i="18"/>
  <c r="H66" i="18"/>
  <c r="H65" i="18"/>
  <c r="H64" i="18"/>
  <c r="H63" i="18"/>
  <c r="H62" i="18"/>
  <c r="H61" i="18"/>
  <c r="H60" i="18"/>
  <c r="H59" i="18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10" i="18"/>
  <c r="H9" i="18"/>
  <c r="H8" i="18"/>
  <c r="H7" i="18"/>
  <c r="H6" i="18"/>
  <c r="H5" i="18"/>
  <c r="H4" i="18"/>
  <c r="H3" i="18"/>
  <c r="H2" i="18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H56" i="16"/>
  <c r="H55" i="16"/>
  <c r="H54" i="16"/>
  <c r="H53" i="16"/>
  <c r="H52" i="16"/>
  <c r="H51" i="16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H11" i="16"/>
  <c r="H10" i="16"/>
  <c r="H9" i="16"/>
  <c r="H8" i="16"/>
  <c r="H7" i="16"/>
  <c r="H6" i="16"/>
  <c r="H5" i="16"/>
  <c r="H4" i="16"/>
  <c r="H3" i="16"/>
  <c r="H2" i="16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H4" i="15"/>
  <c r="H3" i="15"/>
  <c r="H2" i="15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H61" i="14"/>
  <c r="H60" i="14"/>
  <c r="H59" i="14"/>
  <c r="H58" i="14"/>
  <c r="H57" i="14"/>
  <c r="H56" i="14"/>
  <c r="H55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H4" i="14"/>
  <c r="H3" i="14"/>
  <c r="H2" i="14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H4" i="12"/>
  <c r="H3" i="12"/>
  <c r="H2" i="12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H2" i="11"/>
  <c r="H75" i="17"/>
  <c r="H74" i="17"/>
  <c r="H73" i="17"/>
  <c r="H72" i="17"/>
  <c r="H71" i="17"/>
  <c r="H70" i="17"/>
  <c r="H69" i="17"/>
  <c r="H68" i="17"/>
  <c r="H67" i="17"/>
  <c r="H66" i="17"/>
  <c r="H65" i="17"/>
  <c r="H64" i="17"/>
  <c r="H63" i="17"/>
  <c r="H62" i="17"/>
  <c r="H61" i="17"/>
  <c r="H60" i="17"/>
  <c r="H59" i="17"/>
  <c r="H58" i="17"/>
  <c r="H57" i="17"/>
  <c r="H56" i="17"/>
  <c r="H55" i="17"/>
  <c r="H54" i="17"/>
  <c r="H53" i="17"/>
  <c r="H52" i="17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H11" i="17"/>
  <c r="H10" i="17"/>
  <c r="H9" i="17"/>
  <c r="H8" i="17"/>
  <c r="H7" i="17"/>
  <c r="H6" i="17"/>
  <c r="H5" i="17"/>
  <c r="H4" i="17"/>
  <c r="H3" i="17"/>
  <c r="H2" i="17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H3" i="10"/>
  <c r="H2" i="10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I75" i="9" l="1"/>
  <c r="I95" i="9"/>
  <c r="I95" i="17"/>
  <c r="I75" i="17"/>
  <c r="I95" i="12"/>
  <c r="I75" i="12"/>
  <c r="I95" i="14"/>
  <c r="I75" i="14"/>
  <c r="I95" i="16"/>
  <c r="I75" i="16"/>
  <c r="I95" i="8"/>
  <c r="I95" i="10"/>
  <c r="I75" i="10"/>
  <c r="I95" i="11"/>
  <c r="J89" i="11"/>
  <c r="I75" i="11"/>
  <c r="K89" i="11" s="1"/>
  <c r="I95" i="13"/>
  <c r="I75" i="13"/>
  <c r="I95" i="15"/>
  <c r="I75" i="15"/>
  <c r="I95" i="18"/>
  <c r="I75" i="18"/>
  <c r="I75" i="8"/>
</calcChain>
</file>

<file path=xl/sharedStrings.xml><?xml version="1.0" encoding="utf-8"?>
<sst xmlns="http://schemas.openxmlformats.org/spreadsheetml/2006/main" count="4513" uniqueCount="269">
  <si>
    <t>Jednostka miary</t>
  </si>
  <si>
    <t>Ilość</t>
  </si>
  <si>
    <t>szt.</t>
  </si>
  <si>
    <t xml:space="preserve">szt. </t>
  </si>
  <si>
    <t>Artykuł</t>
  </si>
  <si>
    <t>Typ sprzetu do jakiego przeznaczony jest materiał eksploatacyjny</t>
  </si>
  <si>
    <t>Wymagane cechy materiału eksploatacyjnego</t>
  </si>
  <si>
    <t>Cena jedn. netto</t>
  </si>
  <si>
    <t>Wartośc netto</t>
  </si>
  <si>
    <t>BROTHER TN - 2220</t>
  </si>
  <si>
    <t>Brother DCP 7060D</t>
  </si>
  <si>
    <t>toner czarny wydajność 2600 stron</t>
  </si>
  <si>
    <t>CANON C EXV 18</t>
  </si>
  <si>
    <t xml:space="preserve">Canon CEXV18 IR 1018/1022 </t>
  </si>
  <si>
    <t>toner 8 000 stron A4 przy 5% zadruku</t>
  </si>
  <si>
    <t xml:space="preserve">Canon CEXV33 </t>
  </si>
  <si>
    <t>CANON IR 2520</t>
  </si>
  <si>
    <t xml:space="preserve">toner czarny, wydajność to 14600 stron. </t>
  </si>
  <si>
    <t xml:space="preserve">Canon FX -10 </t>
  </si>
  <si>
    <t>Canon FAX L140</t>
  </si>
  <si>
    <t>toner czarny, wydajność 2000 stron.</t>
  </si>
  <si>
    <t>HP C 5019A</t>
  </si>
  <si>
    <t>Ploter HP DESIGNJET 130</t>
  </si>
  <si>
    <t xml:space="preserve">Kolor czarny, głowica drukująca  Objętość kropli atramentu 4 pl </t>
  </si>
  <si>
    <t xml:space="preserve">HP 51626 A </t>
  </si>
  <si>
    <t>HP dj400/</t>
  </si>
  <si>
    <t>tusz czarny , wydajność kasety (5% pokrycia): 800 stron</t>
  </si>
  <si>
    <t>HP 51645 A</t>
  </si>
  <si>
    <t>HP, dj880/890/895/930/950</t>
  </si>
  <si>
    <t xml:space="preserve">tusz czarny  wydajność kasety (5% pokrycia): 830 stron; </t>
  </si>
  <si>
    <t xml:space="preserve">HP 703 CD 887 AE </t>
  </si>
  <si>
    <t>HP DESK INK Advange model K 209 a</t>
  </si>
  <si>
    <t xml:space="preserve">atrament czarny 4ml wydajność 600 stron </t>
  </si>
  <si>
    <t xml:space="preserve">HP 703 CD 888 AE </t>
  </si>
  <si>
    <t>atrament kolorowy, poj. 4 ml, 250 stron</t>
  </si>
  <si>
    <t>HP C 4092 A</t>
  </si>
  <si>
    <t xml:space="preserve"> HP LaserJet 1100/1100A, LaserJet 3200 </t>
  </si>
  <si>
    <t>toner , wydajność kasety (5% pokrycia): 2500 stron;</t>
  </si>
  <si>
    <t xml:space="preserve">HP C 4836 A </t>
  </si>
  <si>
    <t>HP cp1700</t>
  </si>
  <si>
    <t xml:space="preserve">tusz cyan wydajność kasety (5% pokrycia): 1750 stron; </t>
  </si>
  <si>
    <t>HP C 4837 A</t>
  </si>
  <si>
    <t>hp cp1700</t>
  </si>
  <si>
    <t xml:space="preserve">tusz magenta , wydajność kasety (5% pokrycia): 1750 stron; </t>
  </si>
  <si>
    <t>HP C 4838 A</t>
  </si>
  <si>
    <t xml:space="preserve">hp cp1700, </t>
  </si>
  <si>
    <t>tusz yellow wydajność kasety (5% pokrycia): 1750 stron;</t>
  </si>
  <si>
    <t>HP C 4844 A</t>
  </si>
  <si>
    <t>HP designjet 500 plus</t>
  </si>
  <si>
    <t>wydajność wkładów z tuszem  (w czerni) 2200 stron A4</t>
  </si>
  <si>
    <t>HP C 4911 A</t>
  </si>
  <si>
    <t>kartridż (kolor cyan), pojemność 69 ml</t>
  </si>
  <si>
    <t>HP C 4912 A</t>
  </si>
  <si>
    <t>kartridż (kolor magenta), pojemność 69 ml</t>
  </si>
  <si>
    <t>HP C 4913 A</t>
  </si>
  <si>
    <t>kartridż (kolor yellow), pojemność 69 ml</t>
  </si>
  <si>
    <t>HP C 6578 A</t>
  </si>
  <si>
    <t xml:space="preserve">  HP dj920/940c/960/970/980/990</t>
  </si>
  <si>
    <t>tusz kolor wydajność kasety (15% pokrycia): do 970 stron</t>
  </si>
  <si>
    <t>HP C 6656 A</t>
  </si>
  <si>
    <t>HP DJ 5550</t>
  </si>
  <si>
    <t>tusz czarny wydajność wkładów (w czerni) 520 stron</t>
  </si>
  <si>
    <t>HP C 6657 A</t>
  </si>
  <si>
    <t>tusz kolorowy wydajność wkładów (w kolorze): 500 stron</t>
  </si>
  <si>
    <t>HP C 7115 A</t>
  </si>
  <si>
    <t>HP Laser Jet 1200 Series</t>
  </si>
  <si>
    <t>toner wydajność średnia 2.500 stron A4 przy 5% pokryciu</t>
  </si>
  <si>
    <t xml:space="preserve">HP C 9370 A </t>
  </si>
  <si>
    <t xml:space="preserve"> HP drukarka T1100,</t>
  </si>
  <si>
    <t>czarny foto wkład atramentowy, 130ml</t>
  </si>
  <si>
    <t>HP C 9371 A</t>
  </si>
  <si>
    <t>błękitny wkład atramentowy,130ml</t>
  </si>
  <si>
    <t xml:space="preserve">HP C 9372 A </t>
  </si>
  <si>
    <t>purpurowy wkład atramentowy,130ml</t>
  </si>
  <si>
    <t xml:space="preserve">HP C 9373 A </t>
  </si>
  <si>
    <t xml:space="preserve">wkład drukujący  yellow Vivera [ 130ml ] </t>
  </si>
  <si>
    <t xml:space="preserve">HP C 9374 A </t>
  </si>
  <si>
    <t>wkład drukujący  grey Vivera [ 130ml ] - szary</t>
  </si>
  <si>
    <t>HP C 9380 A</t>
  </si>
  <si>
    <t>HP Designjet T1100</t>
  </si>
  <si>
    <t xml:space="preserve"> grey and photo black printhead</t>
  </si>
  <si>
    <t>HP C 9383 A</t>
  </si>
  <si>
    <t xml:space="preserve">głowica drukująca magenta + cyan </t>
  </si>
  <si>
    <t>HP C 9384 A</t>
  </si>
  <si>
    <t xml:space="preserve">głowica   matte black + yellow </t>
  </si>
  <si>
    <t xml:space="preserve">HP C 9421 A </t>
  </si>
  <si>
    <t xml:space="preserve">hp, designjet30/30gp/30n/130/130gp/130nr </t>
  </si>
  <si>
    <t xml:space="preserve"> Kolor purpurowy,   głowica drukująca Objętość kropli atramentu 4 pl </t>
  </si>
  <si>
    <t xml:space="preserve">HP C 9423 A </t>
  </si>
  <si>
    <t xml:space="preserve">Kolor jasnobłękitny,   głowica drukująca Objętość kropli atramentu 4 pl </t>
  </si>
  <si>
    <t xml:space="preserve">HP C 9424 A </t>
  </si>
  <si>
    <t xml:space="preserve">Kolor jasnopurpurowy,  głowica drukująca oddzielne wkłady atramentowe o dużej pojemności </t>
  </si>
  <si>
    <t xml:space="preserve">HP C4127A </t>
  </si>
  <si>
    <t>HP LaserJet 4000 N</t>
  </si>
  <si>
    <t>toner czarny,  6.000 KOPII A4 PRZY 5% POKRYCIU</t>
  </si>
  <si>
    <t>HP C8765EE      "338"</t>
  </si>
  <si>
    <t>HP DESK JET 460 SERIES</t>
  </si>
  <si>
    <t>tusz czarny, 11ml, wydajność 480 stron</t>
  </si>
  <si>
    <t>szt</t>
  </si>
  <si>
    <t xml:space="preserve">HP C9351AE </t>
  </si>
  <si>
    <t>HP Desk Jet 3940</t>
  </si>
  <si>
    <r>
      <t>tusz czarny</t>
    </r>
    <r>
      <rPr>
        <sz val="11"/>
        <rFont val="Calibri"/>
        <family val="2"/>
        <charset val="238"/>
        <scheme val="minor"/>
      </rPr>
      <t xml:space="preserve">, pojemnośc 5ml, wydajność 190 stron </t>
    </r>
  </si>
  <si>
    <t>HP C9352CE</t>
  </si>
  <si>
    <r>
      <t>tusz kolo</t>
    </r>
    <r>
      <rPr>
        <sz val="11"/>
        <color theme="1"/>
        <rFont val="Calibri"/>
        <family val="2"/>
        <charset val="238"/>
        <scheme val="minor"/>
      </rPr>
      <t>r,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pojemność 11ml, wydajność 415 stron   </t>
    </r>
  </si>
  <si>
    <t xml:space="preserve">HP C9425A </t>
  </si>
  <si>
    <t xml:space="preserve"> atrament, zasobnik z tuszem   błękitny 28 ml do drukarek HP.cyan Pojemność 1 x 28 ml </t>
  </si>
  <si>
    <t xml:space="preserve">HP C9426A </t>
  </si>
  <si>
    <t xml:space="preserve">tusz magenta Vivera pojemność: 28ml </t>
  </si>
  <si>
    <t xml:space="preserve">HP C9428A </t>
  </si>
  <si>
    <t xml:space="preserve"> atrament, zasobnik z tuszem HP  foto błękitny 69 ml do drukarek HP.light cyan Wydajność:  69 ml</t>
  </si>
  <si>
    <t xml:space="preserve">HP C9429A </t>
  </si>
  <si>
    <t>wkład atramentowy  light magenta pojemność  69 ml</t>
  </si>
  <si>
    <t>HP CB 540 A</t>
  </si>
  <si>
    <t>hp,  Color LaserJet CP1215/1515/1518/1312</t>
  </si>
  <si>
    <t>toner, wydajność 2200 stron a4</t>
  </si>
  <si>
    <t>HP CB 541 A</t>
  </si>
  <si>
    <t>toner cyan wydajność  1400str  A4</t>
  </si>
  <si>
    <t>HP CB 542 A</t>
  </si>
  <si>
    <t>toner  yellow wydajność  1400str  a4</t>
  </si>
  <si>
    <t>HP CB 543 A</t>
  </si>
  <si>
    <t>toner magenta wydajność  1400str a4</t>
  </si>
  <si>
    <t>HP CC 530A</t>
  </si>
  <si>
    <t>HP Color LaserJet CM2320 MFP Series PCL 6</t>
  </si>
  <si>
    <t>toner czarny, średnia wydajność kasety z czarnym tonerem: 3 500 stron standardowych przy druku ciągłym</t>
  </si>
  <si>
    <t>HP CC 531A</t>
  </si>
  <si>
    <t>toner błękitny, średnia wydajność kasety zespolonej z tonerem błękitnym: 2 800 stron standardowych przy druku ciągłym.</t>
  </si>
  <si>
    <t>HP CC 532A</t>
  </si>
  <si>
    <t>toner żółty, średnia wydajność kasety zespolonej z tonerem żółtym: 2 800 stron standardowych przy druku ciągłym.</t>
  </si>
  <si>
    <t>HP CC 533A</t>
  </si>
  <si>
    <t>toner puprurowy, średnia wydajność kasety zespolonej z tonerem purpurowym: 2 800 stron standardowych przy druku ciągłym.</t>
  </si>
  <si>
    <t>HP CE278A (HP 78A)</t>
  </si>
  <si>
    <t xml:space="preserve">HP LaserJet 1536dnf MFP             </t>
  </si>
  <si>
    <t>toner czarny , wydajność 2100 stron</t>
  </si>
  <si>
    <t>HP CE285A</t>
  </si>
  <si>
    <t>HP M1132</t>
  </si>
  <si>
    <t xml:space="preserve">czarny wydajność 1600 stron </t>
  </si>
  <si>
    <t>HP CE310A</t>
  </si>
  <si>
    <t>Hp Color Laser Jet CP1025</t>
  </si>
  <si>
    <t>toner black, 1200 stron A4</t>
  </si>
  <si>
    <t>HP CE311A</t>
  </si>
  <si>
    <t>toner cyan, 1000 stron A4</t>
  </si>
  <si>
    <t>HP CE312A</t>
  </si>
  <si>
    <t>toner yellow, 1000 stron A4</t>
  </si>
  <si>
    <t>HP CE313A</t>
  </si>
  <si>
    <t>toner magenta, 1000 ztron A4</t>
  </si>
  <si>
    <t>HP Q 2610 A</t>
  </si>
  <si>
    <t>HP LJ 2300 N</t>
  </si>
  <si>
    <t>toner czarny, wydajność 6000 stron</t>
  </si>
  <si>
    <t>HP Q 2612 A</t>
  </si>
  <si>
    <t>HP LaserJet 1020</t>
  </si>
  <si>
    <t>Kaseta z tonerem,  2.000 stron A4 przy 5% pokryciu.</t>
  </si>
  <si>
    <t>HP Q 6000 A</t>
  </si>
  <si>
    <t xml:space="preserve"> HP Color LaserJet 2600/2605/2605DN </t>
  </si>
  <si>
    <t>toner czarny  2500 stron a4</t>
  </si>
  <si>
    <t>HP Q 6001 A</t>
  </si>
  <si>
    <t>toner cyan , 2000 stron a4</t>
  </si>
  <si>
    <t>HP Q 6002 A</t>
  </si>
  <si>
    <t>toner yellow , 2000 stron a4</t>
  </si>
  <si>
    <t>HP Q 6003 A</t>
  </si>
  <si>
    <t>toner magenta 2000 stron a4</t>
  </si>
  <si>
    <t>HP70  C9455A</t>
  </si>
  <si>
    <t>Ploter AO HP DesignJet Z3200</t>
  </si>
  <si>
    <t>Tusz light magenta, 130 ml</t>
  </si>
  <si>
    <t>HP70  C9457A</t>
  </si>
  <si>
    <t>Tusz green, 130 ml</t>
  </si>
  <si>
    <t>HPC 5016A</t>
  </si>
  <si>
    <t xml:space="preserve">HP,designjet30/30gp/30n/130/130gp/130nr </t>
  </si>
  <si>
    <t xml:space="preserve">wkład atrementowy z czarnym tuszem </t>
  </si>
  <si>
    <t>HPC 8766EE        "343"</t>
  </si>
  <si>
    <t xml:space="preserve"> tusz kolorowy, 7ml, wydajność 260 stron</t>
  </si>
  <si>
    <t>KONICA MINOLTA  TN-114</t>
  </si>
  <si>
    <t>Konica-Minolta Di 152/162/183/186</t>
  </si>
  <si>
    <t>toner 11000 stron A4 przy 5% zadruku.</t>
  </si>
  <si>
    <t xml:space="preserve">Kyocera TK 340 </t>
  </si>
  <si>
    <t>KYOCERA FS-2020, FS-2020D</t>
  </si>
  <si>
    <t>toner czarny wydajność 12 000 stron</t>
  </si>
  <si>
    <t>Lexmark  60F2H00</t>
  </si>
  <si>
    <t>Lexmark MX310dn,MX410 MX510 MX511 611</t>
  </si>
  <si>
    <t xml:space="preserve">toner czarny, wydajność 2500 stron </t>
  </si>
  <si>
    <t>OKI  45439002</t>
  </si>
  <si>
    <t>OKI B 731</t>
  </si>
  <si>
    <t>czarny wydajnośc 36 000stron</t>
  </si>
  <si>
    <t xml:space="preserve">szt </t>
  </si>
  <si>
    <t>OKI 45488802</t>
  </si>
  <si>
    <t xml:space="preserve">czarny wyadjność 18000 stron </t>
  </si>
  <si>
    <t xml:space="preserve">Xerox  108R00660 </t>
  </si>
  <si>
    <t xml:space="preserve">XEROX WorkCentre C2424, </t>
  </si>
  <si>
    <t>wkład stałoatramentowy cyan 3 kostki, wydajność 3400 stron przy 5% zadruku</t>
  </si>
  <si>
    <t>zestaw</t>
  </si>
  <si>
    <t xml:space="preserve">XEROX  108R00661 </t>
  </si>
  <si>
    <t>wkład stałoatramentowy magenta 3 kostki, wydajność 3400 stron przy 5% zadruku</t>
  </si>
  <si>
    <t xml:space="preserve">Xerox  108R00662 </t>
  </si>
  <si>
    <t>wkład stałoatramentowy yellow 3 kostki, wydajność 3400 stron przy 5% zadruku (3 szt.)</t>
  </si>
  <si>
    <t xml:space="preserve">Xerox  108R00663  </t>
  </si>
  <si>
    <t>stały atrament , czarny (3 szt.) wydajność 3400 stron</t>
  </si>
  <si>
    <t>XEROX 106R02778</t>
  </si>
  <si>
    <t>Xerox WorkCentre 3225VDNI</t>
  </si>
  <si>
    <t>toner czarny, wydajność do 3 000 stron A4</t>
  </si>
  <si>
    <t>772 CN 635A</t>
  </si>
  <si>
    <t xml:space="preserve">hp 772 Z52000 </t>
  </si>
  <si>
    <t>matte black, wkład drukujący</t>
  </si>
  <si>
    <t>772 CN663A</t>
  </si>
  <si>
    <t>photo black, wkład drukujący</t>
  </si>
  <si>
    <t>772 CN 630A</t>
  </si>
  <si>
    <t>jellow, wkład drukujący</t>
  </si>
  <si>
    <t>772 CN 629A</t>
  </si>
  <si>
    <t>magenta, , wkład drukujący</t>
  </si>
  <si>
    <t>772 CN 631A</t>
  </si>
  <si>
    <t>light magenta, wkład drukujący</t>
  </si>
  <si>
    <t>772 CN 634A</t>
  </si>
  <si>
    <t>gray, wkład drukujący</t>
  </si>
  <si>
    <t>772 CN632A</t>
  </si>
  <si>
    <t>light cyan, wkład drukujący</t>
  </si>
  <si>
    <t>772 CN636A</t>
  </si>
  <si>
    <t>cyan, wkład drukujący</t>
  </si>
  <si>
    <t xml:space="preserve">HP C 9420 A </t>
  </si>
  <si>
    <t xml:space="preserve">Kolor cyan,  głowica drukująca oddzielne wkłady atramentowe o dużej pojemności </t>
  </si>
  <si>
    <t>HP 4811a</t>
  </si>
  <si>
    <t>głowica cyan</t>
  </si>
  <si>
    <t>HP 4810a</t>
  </si>
  <si>
    <t>głowica black</t>
  </si>
  <si>
    <t>HP 4812A</t>
  </si>
  <si>
    <t>głowica magenta</t>
  </si>
  <si>
    <t>HP 4813A</t>
  </si>
  <si>
    <t>głowica yellow</t>
  </si>
  <si>
    <t xml:space="preserve"> HP drukarka T1100, hpT770</t>
  </si>
  <si>
    <t>wkład drukujący  black</t>
  </si>
  <si>
    <t>HP C 9403A</t>
  </si>
  <si>
    <t>toner czarny, wydajność do 10 000 stron A4</t>
  </si>
  <si>
    <t>HP DesignJet 110 plus</t>
  </si>
  <si>
    <t>HP 10  C4844AE</t>
  </si>
  <si>
    <t>HP11 C4836AE</t>
  </si>
  <si>
    <t>HP11 C4837AE</t>
  </si>
  <si>
    <t>HP11 C4838AE</t>
  </si>
  <si>
    <t>tusz czarny, zwiekszona pojemność 69ml</t>
  </si>
  <si>
    <t>tusz niebieski 28ml</t>
  </si>
  <si>
    <t>tusz czerwony 28ml</t>
  </si>
  <si>
    <t>tusz żółty 28ml</t>
  </si>
  <si>
    <t>Dymo 18444</t>
  </si>
  <si>
    <t>Dymo Label Manager PCII</t>
  </si>
  <si>
    <t xml:space="preserve">taśa winylowa 12mm biała/czarny nadruk </t>
  </si>
  <si>
    <t>Lp.</t>
  </si>
  <si>
    <t>LIGHT gray, wkład drukujący</t>
  </si>
  <si>
    <t xml:space="preserve">Kolor cyan,  głowica drukująca  </t>
  </si>
  <si>
    <t>wkład drukujący  black MATT</t>
  </si>
  <si>
    <t>HP 772 CN 635A</t>
  </si>
  <si>
    <t>HP 772 CN 633A</t>
  </si>
  <si>
    <t>HP 772 CN 630A</t>
  </si>
  <si>
    <t>HP 772 CN 629A</t>
  </si>
  <si>
    <t>HP 772 CN 631A</t>
  </si>
  <si>
    <t>HP 772 CN 634A</t>
  </si>
  <si>
    <t>HP 772 CN 632A</t>
  </si>
  <si>
    <t>HP 772 CN 636A</t>
  </si>
  <si>
    <t>hp  Z52000 DesignJet</t>
  </si>
  <si>
    <t xml:space="preserve"> Cechy materiału wzorcowego</t>
  </si>
  <si>
    <t xml:space="preserve">lp. </t>
  </si>
  <si>
    <t>Materiał wzorcowy</t>
  </si>
  <si>
    <t>Typ sprzętu do jakiego przeznaczony jest materiał eksploatacyjny</t>
  </si>
  <si>
    <t xml:space="preserve"> Materiał wzorcowy /Materiał równoważny                                        (wpisać odpowiednio)
Jeśli Wykonawca oferuje  materiał równoważny  należy uzupełnić kolumny 5,6,7</t>
  </si>
  <si>
    <t>dotyczy materiałów równoważnych</t>
  </si>
  <si>
    <t>Oferowany materiał równoważny                                    Nazwa producenta</t>
  </si>
  <si>
    <t>Oferowany materiał równoważny            Model/Symbol</t>
  </si>
  <si>
    <r>
      <t xml:space="preserve">Cechy oferowanego materiału równoważnego  </t>
    </r>
    <r>
      <rPr>
        <b/>
        <sz val="10"/>
        <color indexed="10"/>
        <rFont val="Calibri"/>
        <family val="2"/>
        <charset val="238"/>
      </rPr>
      <t>spełniające wymagania określone w kolumnie 3 na co najmniej minimalnym poziomie*)</t>
    </r>
  </si>
  <si>
    <r>
      <t xml:space="preserve">11
</t>
    </r>
    <r>
      <rPr>
        <b/>
        <sz val="10"/>
        <color theme="1"/>
        <rFont val="Calibri"/>
        <family val="2"/>
        <charset val="238"/>
      </rPr>
      <t>(kol.9 * kol.10)</t>
    </r>
  </si>
  <si>
    <t>razem wartość netto</t>
  </si>
  <si>
    <t>*) Zamawiający dopuszcza zaoferowanie produktu  o wartościach o 5% mniejszych od wartosci podanych liczbą w kolumnie nr 3</t>
  </si>
  <si>
    <r>
      <t xml:space="preserve">OŚWIADACZAM, że oferowane  w tabeli powyżej </t>
    </r>
    <r>
      <rPr>
        <b/>
        <u/>
        <sz val="12"/>
        <color indexed="8"/>
        <rFont val="Calibri"/>
        <family val="2"/>
        <charset val="238"/>
      </rPr>
      <t>MATERIAŁY RÓWNOWAŻNE</t>
    </r>
    <r>
      <rPr>
        <b/>
        <sz val="12"/>
        <color indexed="8"/>
        <rFont val="Calibri"/>
        <family val="2"/>
        <charset val="238"/>
      </rPr>
      <t xml:space="preserve"> spełniają poniższe wymagania Zamawiącego:
</t>
    </r>
    <r>
      <rPr>
        <sz val="12"/>
        <color indexed="8"/>
        <rFont val="Calibri"/>
        <family val="2"/>
        <charset val="238"/>
      </rPr>
      <t xml:space="preserve">
1. są kompatybilne z danym rodzajem sprzętu i będą w pełni z nim współpracowały nie powodując wstrzymania pracy urządzenia oraz nie będą generować komunikatów o błędach,
2. jakość wydruku na takim samym poziomie bądź lepszym  jak materiał wzorcowy, 
3. kolory sa tożsame z kolorami matariału wzorcowego.
4. wykonane są z nowych elementów lub pełnowartościowych komponentów z odzysku, bez śladów uszkodzenia, 
5. w oryginalnych opakowaniach producenta, z widocznym logo, symbolem produktu,
6. posiadają wszelkie zabezpieczenia w szczelności zbiorników z tonerem/tuszem, 
W przypadku awarii z winy dostarczonego materiału eksploatacyjnego zobowiązujemy się do naprawy urządzenia w autoryzowanym serwisie oraz pokrycia w całości kosztów naprawy, jakie awaria ta spowodowała oraz że wszelkie wymagane ekspertyzy związane z oceną kwestionowanych, a dostarczonych przez nas materiałów eksploatacyjnych przeprowadzimy na własny koszt.
</t>
    </r>
  </si>
  <si>
    <t>Formularz rzeczowo-cenowy dla części nr 4 zamówienia (Oddział Morski - Gdynia)</t>
  </si>
  <si>
    <t>Określenie dokumentu, który będzie potwierdzać równoważność i numer strony w dokumencie, gdzie potwierdzenie tej równoważności się znajduje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</si>
</sst>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#,##0\ &quot;zł&quot;;\-#,##0\ &quot;zł&quot;"/>
  </numFmts>
  <fonts count="23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3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u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9" fillId="0" borderId="0"/>
    <xf numFmtId="0" fontId="2" fillId="0" borderId="0"/>
  </cellStyleXfs>
  <cellXfs count="142">
    <xf numFmtId="0" fontId="0" fillId="0" borderId="0" xfId="0"/>
    <xf numFmtId="0" fontId="4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5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5" fontId="6" fillId="0" borderId="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right" vertical="center" wrapText="1"/>
    </xf>
    <xf numFmtId="4" fontId="6" fillId="0" borderId="2" xfId="0" applyNumberFormat="1" applyFont="1" applyFill="1" applyBorder="1" applyAlignment="1">
      <alignment horizontal="right" vertical="center" wrapText="1"/>
    </xf>
    <xf numFmtId="5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horizontal="center" wrapText="1"/>
    </xf>
    <xf numFmtId="5" fontId="6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5" fontId="4" fillId="0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4" borderId="1" xfId="2" applyFont="1" applyFill="1" applyBorder="1" applyAlignment="1">
      <alignment horizontal="center" vertical="center" wrapText="1"/>
    </xf>
    <xf numFmtId="0" fontId="3" fillId="4" borderId="1" xfId="2" applyFont="1" applyFill="1" applyBorder="1" applyAlignment="1">
      <alignment horizontal="center"/>
    </xf>
    <xf numFmtId="0" fontId="3" fillId="4" borderId="4" xfId="2" applyFont="1" applyFill="1" applyBorder="1" applyAlignment="1">
      <alignment horizontal="center"/>
    </xf>
    <xf numFmtId="0" fontId="3" fillId="4" borderId="1" xfId="2" applyFont="1" applyFill="1" applyBorder="1" applyAlignment="1">
      <alignment horizontal="center" vertical="center"/>
    </xf>
    <xf numFmtId="4" fontId="3" fillId="4" borderId="1" xfId="2" applyNumberFormat="1" applyFont="1" applyFill="1" applyBorder="1" applyAlignment="1">
      <alignment horizontal="right" vertical="center" wrapText="1"/>
    </xf>
    <xf numFmtId="0" fontId="3" fillId="4" borderId="2" xfId="2" applyFont="1" applyFill="1" applyBorder="1" applyAlignment="1">
      <alignment horizontal="center" vertical="center" wrapText="1"/>
    </xf>
    <xf numFmtId="0" fontId="3" fillId="4" borderId="0" xfId="2" applyFont="1" applyFill="1" applyBorder="1" applyAlignment="1">
      <alignment horizontal="center" vertical="center" wrapText="1"/>
    </xf>
    <xf numFmtId="4" fontId="3" fillId="4" borderId="1" xfId="2" applyNumberFormat="1" applyFont="1" applyFill="1" applyBorder="1" applyAlignment="1">
      <alignment horizontal="right" vertical="center"/>
    </xf>
    <xf numFmtId="5" fontId="3" fillId="4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4" borderId="1" xfId="2" applyFont="1" applyFill="1" applyBorder="1" applyAlignment="1">
      <alignment horizontal="center" vertical="center" wrapText="1"/>
    </xf>
    <xf numFmtId="5" fontId="6" fillId="4" borderId="1" xfId="2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6" fillId="4" borderId="1" xfId="2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4" borderId="1" xfId="2" applyFont="1" applyFill="1" applyBorder="1" applyAlignment="1">
      <alignment horizontal="left" vertical="center" wrapText="1"/>
    </xf>
    <xf numFmtId="0" fontId="11" fillId="4" borderId="2" xfId="2" applyFont="1" applyFill="1" applyBorder="1" applyAlignment="1">
      <alignment horizontal="left" vertical="center" wrapText="1"/>
    </xf>
    <xf numFmtId="0" fontId="11" fillId="4" borderId="0" xfId="2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14" fillId="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4" fillId="5" borderId="13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4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wrapText="1"/>
    </xf>
    <xf numFmtId="0" fontId="13" fillId="0" borderId="18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3" fillId="0" borderId="19" xfId="0" applyFont="1" applyBorder="1" applyAlignment="1">
      <alignment wrapText="1"/>
    </xf>
    <xf numFmtId="2" fontId="13" fillId="4" borderId="2" xfId="0" applyNumberFormat="1" applyFont="1" applyFill="1" applyBorder="1" applyAlignment="1">
      <alignment horizontal="center" vertical="center" wrapText="1"/>
    </xf>
    <xf numFmtId="2" fontId="14" fillId="4" borderId="2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2" fontId="18" fillId="0" borderId="2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0" fillId="0" borderId="0" xfId="0" applyFont="1" applyAlignment="1">
      <alignment horizontal="left" wrapText="1"/>
    </xf>
    <xf numFmtId="2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right" wrapText="1"/>
    </xf>
    <xf numFmtId="2" fontId="14" fillId="5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/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6" fillId="4" borderId="1" xfId="2" applyFont="1" applyFill="1" applyBorder="1" applyAlignment="1">
      <alignment horizontal="center" wrapText="1"/>
    </xf>
    <xf numFmtId="0" fontId="6" fillId="4" borderId="4" xfId="2" applyFont="1" applyFill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6" fillId="0" borderId="18" xfId="0" applyFont="1" applyBorder="1" applyAlignment="1">
      <alignment horizontal="center"/>
    </xf>
    <xf numFmtId="0" fontId="14" fillId="5" borderId="7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right" vertical="center" wrapText="1"/>
    </xf>
    <xf numFmtId="0" fontId="14" fillId="5" borderId="5" xfId="0" applyFont="1" applyFill="1" applyBorder="1" applyAlignment="1">
      <alignment horizontal="right" vertical="center" wrapText="1"/>
    </xf>
    <xf numFmtId="0" fontId="14" fillId="5" borderId="3" xfId="0" applyFont="1" applyFill="1" applyBorder="1" applyAlignment="1">
      <alignment horizontal="right" vertical="center" wrapText="1"/>
    </xf>
    <xf numFmtId="0" fontId="19" fillId="5" borderId="20" xfId="0" applyFont="1" applyFill="1" applyBorder="1" applyAlignment="1">
      <alignment horizontal="left" vertical="top" wrapText="1"/>
    </xf>
    <xf numFmtId="0" fontId="19" fillId="5" borderId="21" xfId="0" applyFont="1" applyFill="1" applyBorder="1" applyAlignment="1">
      <alignment horizontal="left" vertical="top" wrapText="1"/>
    </xf>
    <xf numFmtId="0" fontId="19" fillId="5" borderId="22" xfId="0" applyFont="1" applyFill="1" applyBorder="1" applyAlignment="1">
      <alignment horizontal="left" vertical="top" wrapText="1"/>
    </xf>
    <xf numFmtId="0" fontId="12" fillId="0" borderId="5" xfId="0" applyFont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wrapText="1"/>
    </xf>
    <xf numFmtId="0" fontId="14" fillId="5" borderId="10" xfId="0" applyFont="1" applyFill="1" applyBorder="1" applyAlignment="1">
      <alignment horizontal="center" wrapText="1"/>
    </xf>
    <xf numFmtId="0" fontId="14" fillId="5" borderId="11" xfId="0" applyFont="1" applyFill="1" applyBorder="1" applyAlignment="1">
      <alignment horizont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Normalny 3" xfId="3"/>
    <cellStyle name="Normalny 3 2" xfId="4"/>
    <cellStyle name="Normalny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1648284</xdr:colOff>
      <xdr:row>79</xdr:row>
      <xdr:rowOff>2732198</xdr:rowOff>
    </xdr:from>
    <xdr:to>
      <xdr:col>12</xdr:col>
      <xdr:colOff>1063519</xdr:colOff>
      <xdr:row>80</xdr:row>
      <xdr:rowOff>44185</xdr:rowOff>
    </xdr:to>
    <xdr:pic>
      <xdr:nvPicPr>
        <xdr:cNvPr id="2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8966" y="41853971"/>
          <a:ext cx="9459780" cy="5678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733425</xdr:colOff>
      <xdr:row>79</xdr:row>
      <xdr:rowOff>2819400</xdr:rowOff>
    </xdr:from>
    <xdr:to>
      <xdr:col>10</xdr:col>
      <xdr:colOff>523875</xdr:colOff>
      <xdr:row>79</xdr:row>
      <xdr:rowOff>2820520</xdr:rowOff>
    </xdr:to>
    <xdr:pic>
      <xdr:nvPicPr>
        <xdr:cNvPr id="4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20212050"/>
          <a:ext cx="9210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437030</xdr:colOff>
      <xdr:row>75</xdr:row>
      <xdr:rowOff>1098177</xdr:rowOff>
    </xdr:from>
    <xdr:to>
      <xdr:col>10</xdr:col>
      <xdr:colOff>455345</xdr:colOff>
      <xdr:row>75</xdr:row>
      <xdr:rowOff>1659871</xdr:rowOff>
    </xdr:to>
    <xdr:pic>
      <xdr:nvPicPr>
        <xdr:cNvPr id="5" name="Obraz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8765" y="37707795"/>
          <a:ext cx="9420051" cy="561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J95"/>
  <sheetViews>
    <sheetView topLeftCell="A76" workbookViewId="0">
      <selection activeCell="H100" sqref="H100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>
        <v>2</v>
      </c>
      <c r="G4" s="12">
        <v>140</v>
      </c>
      <c r="H4" s="9">
        <f t="shared" si="0"/>
        <v>280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>
        <v>1</v>
      </c>
      <c r="G5" s="12">
        <v>220</v>
      </c>
      <c r="H5" s="9">
        <f t="shared" si="0"/>
        <v>220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>
        <v>1</v>
      </c>
      <c r="G9" s="17">
        <v>40</v>
      </c>
      <c r="H9" s="9">
        <f t="shared" si="0"/>
        <v>40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>
        <v>2</v>
      </c>
      <c r="G10" s="17">
        <v>40</v>
      </c>
      <c r="H10" s="9">
        <f t="shared" si="0"/>
        <v>80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>
        <v>1</v>
      </c>
      <c r="G22" s="8">
        <v>280</v>
      </c>
      <c r="H22" s="9">
        <f t="shared" si="0"/>
        <v>280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>
        <v>2</v>
      </c>
      <c r="G58" s="8">
        <v>270</v>
      </c>
      <c r="H58" s="9">
        <f t="shared" si="0"/>
        <v>540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>
        <v>2</v>
      </c>
      <c r="G59" s="8">
        <v>260</v>
      </c>
      <c r="H59" s="9">
        <f t="shared" si="0"/>
        <v>520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>
        <v>2</v>
      </c>
      <c r="G60" s="8">
        <v>260</v>
      </c>
      <c r="H60" s="9">
        <f t="shared" si="0"/>
        <v>520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>
        <v>2</v>
      </c>
      <c r="G61" s="8">
        <v>260</v>
      </c>
      <c r="H61" s="9">
        <f t="shared" si="0"/>
        <v>520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9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3000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9">
        <f t="shared" si="1"/>
        <v>0</v>
      </c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9">
        <f t="shared" si="1"/>
        <v>0</v>
      </c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9">
        <f t="shared" si="1"/>
        <v>0</v>
      </c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9">
        <f t="shared" si="1"/>
        <v>0</v>
      </c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9">
        <f t="shared" si="1"/>
        <v>0</v>
      </c>
    </row>
    <row r="81" spans="1:10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9">
        <f t="shared" si="1"/>
        <v>0</v>
      </c>
    </row>
    <row r="82" spans="1:10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9">
        <f t="shared" si="1"/>
        <v>0</v>
      </c>
    </row>
    <row r="83" spans="1:10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9">
        <f t="shared" si="1"/>
        <v>0</v>
      </c>
    </row>
    <row r="84" spans="1:10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9">
        <f t="shared" si="1"/>
        <v>0</v>
      </c>
    </row>
    <row r="85" spans="1:10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9">
        <f t="shared" si="1"/>
        <v>0</v>
      </c>
    </row>
    <row r="86" spans="1:10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9">
        <f t="shared" si="1"/>
        <v>0</v>
      </c>
    </row>
    <row r="87" spans="1:10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9">
        <f t="shared" si="1"/>
        <v>0</v>
      </c>
    </row>
    <row r="88" spans="1:10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9">
        <f t="shared" si="1"/>
        <v>0</v>
      </c>
    </row>
    <row r="89" spans="1:10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9">
        <f t="shared" si="1"/>
        <v>0</v>
      </c>
    </row>
    <row r="90" spans="1:10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9">
        <f t="shared" si="1"/>
        <v>0</v>
      </c>
    </row>
    <row r="91" spans="1:10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9">
        <f t="shared" si="1"/>
        <v>0</v>
      </c>
    </row>
    <row r="92" spans="1:10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9">
        <f t="shared" si="1"/>
        <v>0</v>
      </c>
    </row>
    <row r="93" spans="1:10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9">
        <f t="shared" si="1"/>
        <v>0</v>
      </c>
    </row>
    <row r="94" spans="1:10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9">
        <f t="shared" si="1"/>
        <v>0</v>
      </c>
    </row>
    <row r="95" spans="1:10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9">
        <f t="shared" si="1"/>
        <v>0</v>
      </c>
      <c r="I95" s="42">
        <f>SUM(H2:H95)</f>
        <v>3000</v>
      </c>
      <c r="J95" s="4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95"/>
  <sheetViews>
    <sheetView topLeftCell="A74" workbookViewId="0">
      <selection activeCell="I95" sqref="I95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>
        <v>0</v>
      </c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>
        <v>1</v>
      </c>
      <c r="G3" s="8">
        <v>160</v>
      </c>
      <c r="H3" s="9">
        <f t="shared" si="0"/>
        <v>160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>
        <v>0</v>
      </c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>
        <v>0</v>
      </c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>
        <v>0</v>
      </c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>
        <v>0</v>
      </c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>
        <v>0</v>
      </c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>
        <v>0</v>
      </c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>
        <v>0</v>
      </c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>
        <v>0</v>
      </c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>
        <v>1</v>
      </c>
      <c r="G12" s="8">
        <v>120</v>
      </c>
      <c r="H12" s="9">
        <f t="shared" si="0"/>
        <v>120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>
        <v>0</v>
      </c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>
        <v>0</v>
      </c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>
        <v>0</v>
      </c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>
        <v>0</v>
      </c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>
        <v>0</v>
      </c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>
        <v>0</v>
      </c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>
        <v>0</v>
      </c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>
        <v>0</v>
      </c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>
        <v>0</v>
      </c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>
        <v>8</v>
      </c>
      <c r="G22" s="8">
        <v>280</v>
      </c>
      <c r="H22" s="9">
        <f t="shared" si="0"/>
        <v>2240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>
        <v>0</v>
      </c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>
        <v>0</v>
      </c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>
        <v>0</v>
      </c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>
        <v>0</v>
      </c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>
        <v>0</v>
      </c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>
        <v>0</v>
      </c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>
        <v>0</v>
      </c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>
        <v>0</v>
      </c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>
        <v>0</v>
      </c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>
        <v>0</v>
      </c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>
        <v>0</v>
      </c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>
        <v>0</v>
      </c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>
        <v>0</v>
      </c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>
        <v>1</v>
      </c>
      <c r="G36" s="12">
        <v>70</v>
      </c>
      <c r="H36" s="9">
        <f t="shared" si="0"/>
        <v>70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>
        <v>1</v>
      </c>
      <c r="G37" s="12">
        <v>125</v>
      </c>
      <c r="H37" s="9">
        <f t="shared" si="0"/>
        <v>125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>
        <v>0</v>
      </c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>
        <v>0</v>
      </c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>
        <v>0</v>
      </c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>
        <v>0</v>
      </c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>
        <v>0</v>
      </c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>
        <v>0</v>
      </c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>
        <v>0</v>
      </c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>
        <v>0</v>
      </c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>
        <v>2</v>
      </c>
      <c r="G46" s="8">
        <v>330</v>
      </c>
      <c r="H46" s="9">
        <f t="shared" si="0"/>
        <v>660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>
        <v>1</v>
      </c>
      <c r="G47" s="8">
        <v>330</v>
      </c>
      <c r="H47" s="9">
        <f t="shared" si="0"/>
        <v>330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>
        <v>1</v>
      </c>
      <c r="G48" s="8">
        <v>330</v>
      </c>
      <c r="H48" s="9">
        <f t="shared" si="0"/>
        <v>330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>
        <v>1</v>
      </c>
      <c r="G49" s="8">
        <v>330</v>
      </c>
      <c r="H49" s="9">
        <f t="shared" si="0"/>
        <v>330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>
        <v>0</v>
      </c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>
        <v>0</v>
      </c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>
        <v>0</v>
      </c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>
        <v>0</v>
      </c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>
        <v>0</v>
      </c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>
        <v>0</v>
      </c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>
        <v>2</v>
      </c>
      <c r="G56" s="8">
        <v>460</v>
      </c>
      <c r="H56" s="9">
        <f t="shared" si="0"/>
        <v>920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>
        <v>0</v>
      </c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>
        <v>0</v>
      </c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>
        <v>0</v>
      </c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>
        <v>0</v>
      </c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>
        <v>0</v>
      </c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>
        <v>0</v>
      </c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>
        <v>0</v>
      </c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>
        <v>0</v>
      </c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>
        <v>0</v>
      </c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>
        <v>0</v>
      </c>
      <c r="G66" s="8">
        <v>220</v>
      </c>
      <c r="H66" s="9">
        <f t="shared" ref="H66:H9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>
        <v>1</v>
      </c>
      <c r="G67" s="12">
        <v>340</v>
      </c>
      <c r="H67" s="9">
        <f t="shared" si="1"/>
        <v>340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>
        <v>0</v>
      </c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>
        <v>0</v>
      </c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>
        <v>0</v>
      </c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>
        <v>0</v>
      </c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>
        <v>0</v>
      </c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>
        <v>0</v>
      </c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>
        <v>0</v>
      </c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>
        <v>0</v>
      </c>
      <c r="G75" s="8">
        <v>240</v>
      </c>
      <c r="H75" s="9">
        <f t="shared" si="1"/>
        <v>0</v>
      </c>
      <c r="I75" s="42">
        <f>SUM(H2:H75)</f>
        <v>5625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9">
        <f t="shared" si="1"/>
        <v>0</v>
      </c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9">
        <f t="shared" si="1"/>
        <v>0</v>
      </c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9">
        <f t="shared" si="1"/>
        <v>0</v>
      </c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9">
        <f t="shared" si="1"/>
        <v>0</v>
      </c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9">
        <f t="shared" si="1"/>
        <v>0</v>
      </c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9">
        <f t="shared" si="1"/>
        <v>0</v>
      </c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9">
        <f t="shared" si="1"/>
        <v>0</v>
      </c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9">
        <f t="shared" si="1"/>
        <v>0</v>
      </c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9">
        <f t="shared" si="1"/>
        <v>0</v>
      </c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9">
        <f t="shared" si="1"/>
        <v>0</v>
      </c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9">
        <f t="shared" si="1"/>
        <v>0</v>
      </c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9">
        <f t="shared" si="1"/>
        <v>0</v>
      </c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9">
        <f t="shared" si="1"/>
        <v>0</v>
      </c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9">
        <f t="shared" si="1"/>
        <v>0</v>
      </c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9">
        <f t="shared" si="1"/>
        <v>0</v>
      </c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>
        <v>2</v>
      </c>
      <c r="G91" s="47">
        <v>210</v>
      </c>
      <c r="H91" s="9">
        <f t="shared" si="1"/>
        <v>420</v>
      </c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>
        <v>1</v>
      </c>
      <c r="G92" s="47">
        <v>179</v>
      </c>
      <c r="H92" s="9">
        <f t="shared" si="1"/>
        <v>179</v>
      </c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>
        <v>1</v>
      </c>
      <c r="G93" s="47">
        <v>179</v>
      </c>
      <c r="H93" s="9">
        <f t="shared" si="1"/>
        <v>179</v>
      </c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>
        <v>1</v>
      </c>
      <c r="G94" s="47">
        <v>179</v>
      </c>
      <c r="H94" s="9">
        <f t="shared" si="1"/>
        <v>179</v>
      </c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9">
        <f t="shared" si="1"/>
        <v>0</v>
      </c>
      <c r="I95" s="42">
        <f>SUM(H2:H95)</f>
        <v>6582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95"/>
  <sheetViews>
    <sheetView topLeftCell="A82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>
        <v>1</v>
      </c>
      <c r="G50" s="12">
        <v>330</v>
      </c>
      <c r="H50" s="9">
        <f t="shared" si="0"/>
        <v>330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>
        <v>1</v>
      </c>
      <c r="G52" s="8">
        <v>220</v>
      </c>
      <c r="H52" s="9">
        <f t="shared" si="0"/>
        <v>220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>
        <v>1</v>
      </c>
      <c r="G53" s="8">
        <v>180</v>
      </c>
      <c r="H53" s="9">
        <f t="shared" si="0"/>
        <v>180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>
        <v>1</v>
      </c>
      <c r="G54" s="8">
        <v>180</v>
      </c>
      <c r="H54" s="9">
        <f t="shared" si="0"/>
        <v>180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>
        <v>1</v>
      </c>
      <c r="G55" s="8">
        <v>180</v>
      </c>
      <c r="H55" s="9">
        <f t="shared" si="0"/>
        <v>180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1090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1090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5"/>
  <sheetViews>
    <sheetView topLeftCell="A82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>
        <v>3</v>
      </c>
      <c r="G20" s="8">
        <v>110</v>
      </c>
      <c r="H20" s="9">
        <f t="shared" si="0"/>
        <v>330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>
        <v>3</v>
      </c>
      <c r="G21" s="8">
        <v>115</v>
      </c>
      <c r="H21" s="9">
        <f t="shared" si="0"/>
        <v>345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>
        <v>1</v>
      </c>
      <c r="G46" s="8">
        <v>330</v>
      </c>
      <c r="H46" s="9">
        <f t="shared" si="0"/>
        <v>330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>
        <v>2</v>
      </c>
      <c r="G57" s="8">
        <v>200</v>
      </c>
      <c r="H57" s="9">
        <f t="shared" si="0"/>
        <v>400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>
        <v>1</v>
      </c>
      <c r="G74" s="12">
        <v>390</v>
      </c>
      <c r="H74" s="9">
        <f t="shared" si="1"/>
        <v>390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>
        <v>1</v>
      </c>
      <c r="G75" s="8">
        <v>240</v>
      </c>
      <c r="H75" s="9">
        <f t="shared" si="1"/>
        <v>240</v>
      </c>
      <c r="I75" s="42">
        <f>SUM(H2:H75)</f>
        <v>2035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2035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K95"/>
  <sheetViews>
    <sheetView topLeftCell="A76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43">
        <v>1</v>
      </c>
      <c r="G6" s="12">
        <v>100</v>
      </c>
      <c r="H6" s="9">
        <f t="shared" si="0"/>
        <v>100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43">
        <v>1</v>
      </c>
      <c r="G15" s="8">
        <v>150</v>
      </c>
      <c r="H15" s="9">
        <f t="shared" si="0"/>
        <v>150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43">
        <v>1</v>
      </c>
      <c r="G17" s="8">
        <v>135</v>
      </c>
      <c r="H17" s="9">
        <f t="shared" si="0"/>
        <v>135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43">
        <v>1</v>
      </c>
      <c r="G23" s="8">
        <v>220</v>
      </c>
      <c r="H23" s="9">
        <f t="shared" si="0"/>
        <v>220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43">
        <v>1</v>
      </c>
      <c r="G24" s="8">
        <v>220</v>
      </c>
      <c r="H24" s="9">
        <f t="shared" si="0"/>
        <v>220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43">
        <v>1</v>
      </c>
      <c r="G25" s="8">
        <v>220</v>
      </c>
      <c r="H25" s="9">
        <f t="shared" si="0"/>
        <v>220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43">
        <v>1</v>
      </c>
      <c r="G26" s="8">
        <v>220</v>
      </c>
      <c r="H26" s="9">
        <f t="shared" si="0"/>
        <v>220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43">
        <v>1</v>
      </c>
      <c r="G27" s="8">
        <v>220</v>
      </c>
      <c r="H27" s="9">
        <f t="shared" si="0"/>
        <v>220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43">
        <v>1</v>
      </c>
      <c r="G28" s="8">
        <v>220</v>
      </c>
      <c r="H28" s="9">
        <f t="shared" si="0"/>
        <v>220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43">
        <v>1</v>
      </c>
      <c r="G29" s="8">
        <v>220</v>
      </c>
      <c r="H29" s="9">
        <f t="shared" si="0"/>
        <v>220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43">
        <v>1</v>
      </c>
      <c r="G31" s="12">
        <v>140</v>
      </c>
      <c r="H31" s="9">
        <f t="shared" si="0"/>
        <v>140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43">
        <v>1</v>
      </c>
      <c r="G32" s="12">
        <v>140</v>
      </c>
      <c r="H32" s="9">
        <f t="shared" si="0"/>
        <v>140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43">
        <v>1</v>
      </c>
      <c r="G33" s="12">
        <v>140</v>
      </c>
      <c r="H33" s="9">
        <f t="shared" si="0"/>
        <v>140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43">
        <v>1</v>
      </c>
      <c r="G38" s="12">
        <v>135</v>
      </c>
      <c r="H38" s="9">
        <f t="shared" si="0"/>
        <v>135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43">
        <v>1</v>
      </c>
      <c r="G39" s="12">
        <v>135</v>
      </c>
      <c r="H39" s="9">
        <f t="shared" si="0"/>
        <v>135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43">
        <v>1</v>
      </c>
      <c r="G40" s="12">
        <v>150</v>
      </c>
      <c r="H40" s="9">
        <f t="shared" si="0"/>
        <v>150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43">
        <v>1</v>
      </c>
      <c r="G41" s="24">
        <v>150</v>
      </c>
      <c r="H41" s="9">
        <f t="shared" si="0"/>
        <v>150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43">
        <v>2</v>
      </c>
      <c r="G51" s="28">
        <v>235</v>
      </c>
      <c r="H51" s="9">
        <f t="shared" si="0"/>
        <v>470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43">
        <v>1</v>
      </c>
      <c r="G64" s="12">
        <v>170</v>
      </c>
      <c r="H64" s="9">
        <f t="shared" si="0"/>
        <v>170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9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44">
        <v>2</v>
      </c>
      <c r="G69" s="35">
        <v>999</v>
      </c>
      <c r="H69" s="35">
        <f t="shared" si="1"/>
        <v>1998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5553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>
        <v>1</v>
      </c>
      <c r="G76" s="53">
        <v>490</v>
      </c>
      <c r="H76" s="9">
        <f t="shared" si="1"/>
        <v>490</v>
      </c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>
        <v>1</v>
      </c>
      <c r="G77" s="53">
        <v>490</v>
      </c>
      <c r="H77" s="9">
        <f t="shared" si="1"/>
        <v>490</v>
      </c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>
        <v>1</v>
      </c>
      <c r="G78" s="53">
        <v>490</v>
      </c>
      <c r="H78" s="9">
        <f t="shared" si="1"/>
        <v>490</v>
      </c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>
        <v>1</v>
      </c>
      <c r="G79" s="53">
        <v>490</v>
      </c>
      <c r="H79" s="9">
        <f t="shared" si="1"/>
        <v>490</v>
      </c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>
        <v>1</v>
      </c>
      <c r="G80" s="53">
        <v>490</v>
      </c>
      <c r="H80" s="9">
        <f t="shared" si="1"/>
        <v>490</v>
      </c>
    </row>
    <row r="81" spans="1:11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>
        <v>1</v>
      </c>
      <c r="G81" s="53">
        <v>490</v>
      </c>
      <c r="H81" s="9">
        <f t="shared" si="1"/>
        <v>490</v>
      </c>
    </row>
    <row r="82" spans="1:11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>
        <v>1</v>
      </c>
      <c r="G82" s="53">
        <v>490</v>
      </c>
      <c r="H82" s="9">
        <f t="shared" si="1"/>
        <v>490</v>
      </c>
    </row>
    <row r="83" spans="1:11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>
        <v>1</v>
      </c>
      <c r="G83" s="53">
        <v>490</v>
      </c>
      <c r="H83" s="9">
        <f t="shared" si="1"/>
        <v>490</v>
      </c>
    </row>
    <row r="84" spans="1:11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>
        <v>1</v>
      </c>
      <c r="G84" s="53">
        <v>140</v>
      </c>
      <c r="H84" s="9">
        <f t="shared" si="1"/>
        <v>140</v>
      </c>
    </row>
    <row r="85" spans="1:11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>
        <v>1</v>
      </c>
      <c r="G85" s="53">
        <v>145</v>
      </c>
      <c r="H85" s="9">
        <f t="shared" si="1"/>
        <v>145</v>
      </c>
    </row>
    <row r="86" spans="1:11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>
        <v>1</v>
      </c>
      <c r="G86" s="53">
        <v>145</v>
      </c>
      <c r="H86" s="9">
        <f t="shared" si="1"/>
        <v>145</v>
      </c>
    </row>
    <row r="87" spans="1:11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>
        <v>1</v>
      </c>
      <c r="G87" s="53">
        <v>145</v>
      </c>
      <c r="H87" s="9">
        <f t="shared" si="1"/>
        <v>145</v>
      </c>
    </row>
    <row r="88" spans="1:11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>
        <v>1</v>
      </c>
      <c r="G88" s="53">
        <v>145</v>
      </c>
      <c r="H88" s="9">
        <f t="shared" si="1"/>
        <v>145</v>
      </c>
    </row>
    <row r="89" spans="1:11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>
        <v>1</v>
      </c>
      <c r="G89" s="53">
        <v>220</v>
      </c>
      <c r="H89" s="9">
        <f t="shared" si="1"/>
        <v>220</v>
      </c>
      <c r="I89" s="42">
        <f>SUM(H76:H89)</f>
        <v>4860</v>
      </c>
      <c r="J89" s="42">
        <f>SUM(H2:H89)</f>
        <v>10413</v>
      </c>
      <c r="K89" s="42">
        <f>SUM(I75+I89)</f>
        <v>10413</v>
      </c>
    </row>
    <row r="90" spans="1:11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9">
        <f t="shared" si="1"/>
        <v>0</v>
      </c>
    </row>
    <row r="91" spans="1:11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9">
        <f t="shared" si="1"/>
        <v>0</v>
      </c>
    </row>
    <row r="92" spans="1:11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9">
        <f t="shared" si="1"/>
        <v>0</v>
      </c>
    </row>
    <row r="93" spans="1:11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9">
        <f t="shared" si="1"/>
        <v>0</v>
      </c>
    </row>
    <row r="94" spans="1:11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9">
        <f t="shared" si="1"/>
        <v>0</v>
      </c>
    </row>
    <row r="95" spans="1:11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9">
        <f t="shared" si="1"/>
        <v>0</v>
      </c>
      <c r="I95" s="42">
        <f>SUM(H2:H95)</f>
        <v>10413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95"/>
  <sheetViews>
    <sheetView topLeftCell="A82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>
        <v>1</v>
      </c>
      <c r="G22" s="8">
        <v>280</v>
      </c>
      <c r="H22" s="9">
        <f t="shared" si="0"/>
        <v>280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12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12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12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>
        <v>1</v>
      </c>
      <c r="G67" s="12">
        <v>340</v>
      </c>
      <c r="H67" s="9">
        <f t="shared" si="1"/>
        <v>340</v>
      </c>
    </row>
    <row r="68" spans="1:12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12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12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12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12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12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12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12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1">
        <f>SUM(H1:H74)</f>
        <v>620</v>
      </c>
    </row>
    <row r="76" spans="1:12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  <c r="I76" s="41"/>
      <c r="J76" s="41"/>
      <c r="K76" s="41"/>
      <c r="L76" s="41"/>
    </row>
    <row r="77" spans="1:12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12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12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12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620</v>
      </c>
    </row>
  </sheetData>
  <autoFilter ref="A1:L7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95"/>
  <sheetViews>
    <sheetView topLeftCell="A75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9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9">
        <f t="shared" si="1"/>
        <v>0</v>
      </c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9">
        <f t="shared" si="1"/>
        <v>0</v>
      </c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9">
        <f t="shared" si="1"/>
        <v>0</v>
      </c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9">
        <f t="shared" si="1"/>
        <v>0</v>
      </c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9">
        <f t="shared" si="1"/>
        <v>0</v>
      </c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9">
        <f t="shared" si="1"/>
        <v>0</v>
      </c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9">
        <f t="shared" si="1"/>
        <v>0</v>
      </c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9">
        <f t="shared" si="1"/>
        <v>0</v>
      </c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9">
        <f t="shared" si="1"/>
        <v>0</v>
      </c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9">
        <f t="shared" si="1"/>
        <v>0</v>
      </c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9">
        <f t="shared" si="1"/>
        <v>0</v>
      </c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9">
        <f t="shared" si="1"/>
        <v>0</v>
      </c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9">
        <f t="shared" si="1"/>
        <v>0</v>
      </c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9">
        <f t="shared" si="1"/>
        <v>0</v>
      </c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9">
        <f t="shared" si="1"/>
        <v>0</v>
      </c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9">
        <f t="shared" si="1"/>
        <v>0</v>
      </c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9">
        <f t="shared" si="1"/>
        <v>0</v>
      </c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9">
        <f t="shared" si="1"/>
        <v>0</v>
      </c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9">
        <f t="shared" si="1"/>
        <v>0</v>
      </c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>
        <v>3</v>
      </c>
      <c r="G95" s="47">
        <v>57</v>
      </c>
      <c r="H95" s="9">
        <f t="shared" si="1"/>
        <v>171</v>
      </c>
      <c r="I95" s="42">
        <f>SUM(H2:H95)</f>
        <v>171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5"/>
  <sheetViews>
    <sheetView topLeftCell="A88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  <col min="9" max="9" width="9.85546875" bestFit="1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>
        <v>2</v>
      </c>
      <c r="G8" s="8">
        <v>130</v>
      </c>
      <c r="H8" s="9">
        <f t="shared" si="0"/>
        <v>260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>
        <v>2</v>
      </c>
      <c r="G19" s="8">
        <v>150</v>
      </c>
      <c r="H19" s="9">
        <f t="shared" si="0"/>
        <v>300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560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560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95"/>
  <sheetViews>
    <sheetView topLeftCell="A79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60" t="s">
        <v>241</v>
      </c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>
        <v>1</v>
      </c>
      <c r="G2" s="8">
        <v>305</v>
      </c>
      <c r="H2" s="9">
        <f t="shared" ref="H2:H65" si="0">F2*G2</f>
        <v>305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>
        <v>1</v>
      </c>
      <c r="G46" s="8">
        <v>330</v>
      </c>
      <c r="H46" s="9">
        <f t="shared" si="0"/>
        <v>330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>
        <v>1</v>
      </c>
      <c r="G48" s="8">
        <v>330</v>
      </c>
      <c r="H48" s="9">
        <f t="shared" si="0"/>
        <v>330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>
        <v>1</v>
      </c>
      <c r="G49" s="8">
        <v>330</v>
      </c>
      <c r="H49" s="9">
        <f t="shared" si="0"/>
        <v>330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>
        <v>2</v>
      </c>
      <c r="G57" s="8">
        <v>200</v>
      </c>
      <c r="H57" s="9">
        <f t="shared" si="0"/>
        <v>400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1695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1695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95"/>
  <sheetViews>
    <sheetView topLeftCell="A77" workbookViewId="0">
      <selection activeCell="I96" sqref="I96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9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/>
      <c r="G67" s="12">
        <v>340</v>
      </c>
      <c r="H67" s="9">
        <f t="shared" si="1"/>
        <v>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9">
        <f t="shared" si="1"/>
        <v>0</v>
      </c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9">
        <f t="shared" si="1"/>
        <v>0</v>
      </c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9">
        <f t="shared" si="1"/>
        <v>0</v>
      </c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9">
        <f t="shared" si="1"/>
        <v>0</v>
      </c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9">
        <f t="shared" si="1"/>
        <v>0</v>
      </c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9">
        <f t="shared" si="1"/>
        <v>0</v>
      </c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9">
        <f t="shared" si="1"/>
        <v>0</v>
      </c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9">
        <f t="shared" si="1"/>
        <v>0</v>
      </c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9">
        <f t="shared" si="1"/>
        <v>0</v>
      </c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9">
        <f t="shared" si="1"/>
        <v>0</v>
      </c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9">
        <f t="shared" si="1"/>
        <v>0</v>
      </c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9">
        <f t="shared" si="1"/>
        <v>0</v>
      </c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9">
        <f t="shared" si="1"/>
        <v>0</v>
      </c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9">
        <f t="shared" si="1"/>
        <v>0</v>
      </c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>
        <v>1</v>
      </c>
      <c r="G90" s="47">
        <v>880</v>
      </c>
      <c r="H90" s="9">
        <f t="shared" si="1"/>
        <v>880</v>
      </c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9">
        <f t="shared" si="1"/>
        <v>0</v>
      </c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9">
        <f t="shared" si="1"/>
        <v>0</v>
      </c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9">
        <f t="shared" si="1"/>
        <v>0</v>
      </c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9">
        <f t="shared" si="1"/>
        <v>0</v>
      </c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9">
        <f t="shared" si="1"/>
        <v>0</v>
      </c>
      <c r="I95" s="42">
        <f>SUM(H2:H95)</f>
        <v>880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95"/>
  <sheetViews>
    <sheetView topLeftCell="A79" workbookViewId="0">
      <selection activeCell="I98" sqref="I98"/>
    </sheetView>
  </sheetViews>
  <sheetFormatPr defaultRowHeight="15"/>
  <cols>
    <col min="1" max="1" width="8.140625" customWidth="1"/>
    <col min="2" max="2" width="17.85546875" customWidth="1"/>
    <col min="3" max="3" width="34.140625" customWidth="1"/>
    <col min="4" max="4" width="32.42578125" customWidth="1"/>
    <col min="5" max="5" width="6.85546875" customWidth="1"/>
    <col min="6" max="6" width="7" customWidth="1"/>
    <col min="8" max="8" width="11.5703125" customWidth="1"/>
  </cols>
  <sheetData>
    <row r="1" spans="1:8" ht="71.25" customHeight="1">
      <c r="A1" s="1"/>
      <c r="B1" s="2" t="s">
        <v>4</v>
      </c>
      <c r="C1" s="3" t="s">
        <v>5</v>
      </c>
      <c r="D1" s="3" t="s">
        <v>6</v>
      </c>
      <c r="E1" s="3" t="s">
        <v>0</v>
      </c>
      <c r="F1" s="2" t="s">
        <v>1</v>
      </c>
      <c r="G1" s="4" t="s">
        <v>7</v>
      </c>
      <c r="H1" s="3" t="s">
        <v>8</v>
      </c>
    </row>
    <row r="2" spans="1:8" ht="69.95" customHeight="1">
      <c r="A2" s="5">
        <v>1</v>
      </c>
      <c r="B2" s="5" t="s">
        <v>9</v>
      </c>
      <c r="C2" s="5" t="s">
        <v>10</v>
      </c>
      <c r="D2" s="5" t="s">
        <v>11</v>
      </c>
      <c r="E2" s="6" t="s">
        <v>2</v>
      </c>
      <c r="F2" s="7"/>
      <c r="G2" s="8">
        <v>305</v>
      </c>
      <c r="H2" s="9">
        <f t="shared" ref="H2:H65" si="0">F2*G2</f>
        <v>0</v>
      </c>
    </row>
    <row r="3" spans="1:8" ht="69.95" customHeight="1">
      <c r="A3" s="5">
        <v>2</v>
      </c>
      <c r="B3" s="5" t="s">
        <v>12</v>
      </c>
      <c r="C3" s="5" t="s">
        <v>13</v>
      </c>
      <c r="D3" s="5" t="s">
        <v>14</v>
      </c>
      <c r="E3" s="6" t="s">
        <v>2</v>
      </c>
      <c r="F3" s="7"/>
      <c r="G3" s="8">
        <v>160</v>
      </c>
      <c r="H3" s="9">
        <f t="shared" si="0"/>
        <v>0</v>
      </c>
    </row>
    <row r="4" spans="1:8" ht="69.95" customHeight="1">
      <c r="A4" s="5">
        <v>3</v>
      </c>
      <c r="B4" s="10" t="s">
        <v>15</v>
      </c>
      <c r="C4" s="11" t="s">
        <v>16</v>
      </c>
      <c r="D4" s="10" t="s">
        <v>17</v>
      </c>
      <c r="E4" s="5" t="s">
        <v>2</v>
      </c>
      <c r="F4" s="7"/>
      <c r="G4" s="12">
        <v>140</v>
      </c>
      <c r="H4" s="9">
        <f t="shared" si="0"/>
        <v>0</v>
      </c>
    </row>
    <row r="5" spans="1:8" ht="69.95" customHeight="1">
      <c r="A5" s="5">
        <v>4</v>
      </c>
      <c r="B5" s="13" t="s">
        <v>18</v>
      </c>
      <c r="C5" s="13" t="s">
        <v>19</v>
      </c>
      <c r="D5" s="14" t="s">
        <v>20</v>
      </c>
      <c r="E5" s="5" t="s">
        <v>2</v>
      </c>
      <c r="F5" s="7"/>
      <c r="G5" s="12">
        <v>220</v>
      </c>
      <c r="H5" s="9">
        <f t="shared" si="0"/>
        <v>0</v>
      </c>
    </row>
    <row r="6" spans="1:8" ht="69.95" customHeight="1">
      <c r="A6" s="5">
        <v>5</v>
      </c>
      <c r="B6" s="15" t="s">
        <v>21</v>
      </c>
      <c r="C6" s="15" t="s">
        <v>22</v>
      </c>
      <c r="D6" s="15" t="s">
        <v>23</v>
      </c>
      <c r="E6" s="16" t="s">
        <v>3</v>
      </c>
      <c r="F6" s="7"/>
      <c r="G6" s="12">
        <v>100</v>
      </c>
      <c r="H6" s="9">
        <f t="shared" si="0"/>
        <v>0</v>
      </c>
    </row>
    <row r="7" spans="1:8" ht="69.95" customHeight="1">
      <c r="A7" s="5">
        <v>6</v>
      </c>
      <c r="B7" s="5" t="s">
        <v>24</v>
      </c>
      <c r="C7" s="5" t="s">
        <v>25</v>
      </c>
      <c r="D7" s="5" t="s">
        <v>26</v>
      </c>
      <c r="E7" s="5" t="s">
        <v>2</v>
      </c>
      <c r="F7" s="7"/>
      <c r="G7" s="12">
        <v>100</v>
      </c>
      <c r="H7" s="9">
        <f t="shared" si="0"/>
        <v>0</v>
      </c>
    </row>
    <row r="8" spans="1:8" ht="69.95" customHeight="1">
      <c r="A8" s="5">
        <v>7</v>
      </c>
      <c r="B8" s="5" t="s">
        <v>27</v>
      </c>
      <c r="C8" s="5" t="s">
        <v>28</v>
      </c>
      <c r="D8" s="5" t="s">
        <v>29</v>
      </c>
      <c r="E8" s="6" t="s">
        <v>2</v>
      </c>
      <c r="F8" s="7"/>
      <c r="G8" s="8">
        <v>130</v>
      </c>
      <c r="H8" s="9">
        <f t="shared" si="0"/>
        <v>0</v>
      </c>
    </row>
    <row r="9" spans="1:8" ht="69.95" customHeight="1">
      <c r="A9" s="5">
        <v>8</v>
      </c>
      <c r="B9" s="14" t="s">
        <v>30</v>
      </c>
      <c r="C9" s="13" t="s">
        <v>31</v>
      </c>
      <c r="D9" s="13" t="s">
        <v>32</v>
      </c>
      <c r="E9" s="5" t="s">
        <v>2</v>
      </c>
      <c r="F9" s="7"/>
      <c r="G9" s="17">
        <v>40</v>
      </c>
      <c r="H9" s="9">
        <f t="shared" si="0"/>
        <v>0</v>
      </c>
    </row>
    <row r="10" spans="1:8" ht="69.95" customHeight="1">
      <c r="A10" s="5">
        <v>9</v>
      </c>
      <c r="B10" s="14" t="s">
        <v>33</v>
      </c>
      <c r="C10" s="13" t="s">
        <v>31</v>
      </c>
      <c r="D10" s="13" t="s">
        <v>34</v>
      </c>
      <c r="E10" s="5" t="s">
        <v>2</v>
      </c>
      <c r="F10" s="7"/>
      <c r="G10" s="17">
        <v>40</v>
      </c>
      <c r="H10" s="9">
        <f t="shared" si="0"/>
        <v>0</v>
      </c>
    </row>
    <row r="11" spans="1:8" ht="69.95" customHeight="1">
      <c r="A11" s="5">
        <v>10</v>
      </c>
      <c r="B11" s="5" t="s">
        <v>35</v>
      </c>
      <c r="C11" s="15" t="s">
        <v>36</v>
      </c>
      <c r="D11" s="5" t="s">
        <v>37</v>
      </c>
      <c r="E11" s="5" t="s">
        <v>2</v>
      </c>
      <c r="F11" s="7"/>
      <c r="G11" s="17">
        <v>220</v>
      </c>
      <c r="H11" s="9">
        <f t="shared" si="0"/>
        <v>0</v>
      </c>
    </row>
    <row r="12" spans="1:8" ht="69.95" customHeight="1">
      <c r="A12" s="5">
        <v>11</v>
      </c>
      <c r="B12" s="5" t="s">
        <v>38</v>
      </c>
      <c r="C12" s="5" t="s">
        <v>39</v>
      </c>
      <c r="D12" s="5" t="s">
        <v>40</v>
      </c>
      <c r="E12" s="6" t="s">
        <v>2</v>
      </c>
      <c r="F12" s="7"/>
      <c r="G12" s="8">
        <v>120</v>
      </c>
      <c r="H12" s="9">
        <f t="shared" si="0"/>
        <v>0</v>
      </c>
    </row>
    <row r="13" spans="1:8" ht="69.95" customHeight="1">
      <c r="A13" s="5">
        <v>12</v>
      </c>
      <c r="B13" s="5" t="s">
        <v>41</v>
      </c>
      <c r="C13" s="5" t="s">
        <v>42</v>
      </c>
      <c r="D13" s="5" t="s">
        <v>43</v>
      </c>
      <c r="E13" s="6" t="s">
        <v>2</v>
      </c>
      <c r="F13" s="7"/>
      <c r="G13" s="8">
        <v>120</v>
      </c>
      <c r="H13" s="9">
        <f t="shared" si="0"/>
        <v>0</v>
      </c>
    </row>
    <row r="14" spans="1:8" ht="69.95" customHeight="1">
      <c r="A14" s="5">
        <v>13</v>
      </c>
      <c r="B14" s="5" t="s">
        <v>44</v>
      </c>
      <c r="C14" s="5" t="s">
        <v>45</v>
      </c>
      <c r="D14" s="5" t="s">
        <v>46</v>
      </c>
      <c r="E14" s="6" t="s">
        <v>2</v>
      </c>
      <c r="F14" s="7"/>
      <c r="G14" s="8">
        <v>120</v>
      </c>
      <c r="H14" s="9">
        <f t="shared" si="0"/>
        <v>0</v>
      </c>
    </row>
    <row r="15" spans="1:8" ht="69.95" customHeight="1">
      <c r="A15" s="5">
        <v>14</v>
      </c>
      <c r="B15" s="5" t="s">
        <v>47</v>
      </c>
      <c r="C15" s="5" t="s">
        <v>48</v>
      </c>
      <c r="D15" s="5" t="s">
        <v>49</v>
      </c>
      <c r="E15" s="6" t="s">
        <v>2</v>
      </c>
      <c r="F15" s="7"/>
      <c r="G15" s="8">
        <v>150</v>
      </c>
      <c r="H15" s="9">
        <f t="shared" si="0"/>
        <v>0</v>
      </c>
    </row>
    <row r="16" spans="1:8" ht="69.95" customHeight="1">
      <c r="A16" s="5">
        <v>15</v>
      </c>
      <c r="B16" s="5" t="s">
        <v>50</v>
      </c>
      <c r="C16" s="5" t="s">
        <v>48</v>
      </c>
      <c r="D16" s="5" t="s">
        <v>51</v>
      </c>
      <c r="E16" s="6" t="s">
        <v>2</v>
      </c>
      <c r="F16" s="7"/>
      <c r="G16" s="8">
        <v>135</v>
      </c>
      <c r="H16" s="9">
        <f t="shared" si="0"/>
        <v>0</v>
      </c>
    </row>
    <row r="17" spans="1:8" ht="69.95" customHeight="1">
      <c r="A17" s="5">
        <v>16</v>
      </c>
      <c r="B17" s="5" t="s">
        <v>52</v>
      </c>
      <c r="C17" s="5" t="s">
        <v>48</v>
      </c>
      <c r="D17" s="5" t="s">
        <v>53</v>
      </c>
      <c r="E17" s="6" t="s">
        <v>2</v>
      </c>
      <c r="F17" s="7"/>
      <c r="G17" s="8">
        <v>135</v>
      </c>
      <c r="H17" s="9">
        <f t="shared" si="0"/>
        <v>0</v>
      </c>
    </row>
    <row r="18" spans="1:8" ht="69.95" customHeight="1">
      <c r="A18" s="5">
        <v>17</v>
      </c>
      <c r="B18" s="5" t="s">
        <v>54</v>
      </c>
      <c r="C18" s="5" t="s">
        <v>48</v>
      </c>
      <c r="D18" s="5" t="s">
        <v>55</v>
      </c>
      <c r="E18" s="6" t="s">
        <v>2</v>
      </c>
      <c r="F18" s="7"/>
      <c r="G18" s="18">
        <v>135</v>
      </c>
      <c r="H18" s="9">
        <f t="shared" si="0"/>
        <v>0</v>
      </c>
    </row>
    <row r="19" spans="1:8" ht="69.95" customHeight="1">
      <c r="A19" s="5">
        <v>18</v>
      </c>
      <c r="B19" s="5" t="s">
        <v>56</v>
      </c>
      <c r="C19" s="5" t="s">
        <v>57</v>
      </c>
      <c r="D19" s="5" t="s">
        <v>58</v>
      </c>
      <c r="E19" s="6" t="s">
        <v>2</v>
      </c>
      <c r="F19" s="7"/>
      <c r="G19" s="8">
        <v>150</v>
      </c>
      <c r="H19" s="9">
        <f t="shared" si="0"/>
        <v>0</v>
      </c>
    </row>
    <row r="20" spans="1:8" ht="69.95" customHeight="1">
      <c r="A20" s="5">
        <v>19</v>
      </c>
      <c r="B20" s="5" t="s">
        <v>59</v>
      </c>
      <c r="C20" s="5" t="s">
        <v>60</v>
      </c>
      <c r="D20" s="5" t="s">
        <v>61</v>
      </c>
      <c r="E20" s="6" t="s">
        <v>2</v>
      </c>
      <c r="F20" s="7"/>
      <c r="G20" s="8">
        <v>110</v>
      </c>
      <c r="H20" s="9">
        <f t="shared" si="0"/>
        <v>0</v>
      </c>
    </row>
    <row r="21" spans="1:8" ht="69.95" customHeight="1">
      <c r="A21" s="5">
        <v>20</v>
      </c>
      <c r="B21" s="5" t="s">
        <v>62</v>
      </c>
      <c r="C21" s="5" t="s">
        <v>60</v>
      </c>
      <c r="D21" s="5" t="s">
        <v>63</v>
      </c>
      <c r="E21" s="6" t="s">
        <v>2</v>
      </c>
      <c r="F21" s="7"/>
      <c r="G21" s="8">
        <v>115</v>
      </c>
      <c r="H21" s="9">
        <f t="shared" si="0"/>
        <v>0</v>
      </c>
    </row>
    <row r="22" spans="1:8" ht="69.95" customHeight="1">
      <c r="A22" s="5">
        <v>21</v>
      </c>
      <c r="B22" s="5" t="s">
        <v>64</v>
      </c>
      <c r="C22" s="5" t="s">
        <v>65</v>
      </c>
      <c r="D22" s="5" t="s">
        <v>66</v>
      </c>
      <c r="E22" s="6" t="s">
        <v>2</v>
      </c>
      <c r="F22" s="7"/>
      <c r="G22" s="8">
        <v>280</v>
      </c>
      <c r="H22" s="9">
        <f t="shared" si="0"/>
        <v>0</v>
      </c>
    </row>
    <row r="23" spans="1:8" ht="69.95" customHeight="1">
      <c r="A23" s="5">
        <v>22</v>
      </c>
      <c r="B23" s="5" t="s">
        <v>67</v>
      </c>
      <c r="C23" s="5" t="s">
        <v>68</v>
      </c>
      <c r="D23" s="5" t="s">
        <v>69</v>
      </c>
      <c r="E23" s="6" t="s">
        <v>2</v>
      </c>
      <c r="F23" s="7"/>
      <c r="G23" s="8">
        <v>220</v>
      </c>
      <c r="H23" s="9">
        <f t="shared" si="0"/>
        <v>0</v>
      </c>
    </row>
    <row r="24" spans="1:8" ht="69.95" customHeight="1">
      <c r="A24" s="5">
        <v>23</v>
      </c>
      <c r="B24" s="5" t="s">
        <v>70</v>
      </c>
      <c r="C24" s="5" t="s">
        <v>68</v>
      </c>
      <c r="D24" s="5" t="s">
        <v>71</v>
      </c>
      <c r="E24" s="6" t="s">
        <v>2</v>
      </c>
      <c r="F24" s="7"/>
      <c r="G24" s="8">
        <v>220</v>
      </c>
      <c r="H24" s="9">
        <f t="shared" si="0"/>
        <v>0</v>
      </c>
    </row>
    <row r="25" spans="1:8" ht="69.95" customHeight="1">
      <c r="A25" s="5">
        <v>24</v>
      </c>
      <c r="B25" s="5" t="s">
        <v>72</v>
      </c>
      <c r="C25" s="5" t="s">
        <v>68</v>
      </c>
      <c r="D25" s="5" t="s">
        <v>73</v>
      </c>
      <c r="E25" s="6" t="s">
        <v>2</v>
      </c>
      <c r="F25" s="7"/>
      <c r="G25" s="8">
        <v>220</v>
      </c>
      <c r="H25" s="9">
        <f t="shared" si="0"/>
        <v>0</v>
      </c>
    </row>
    <row r="26" spans="1:8" ht="69.95" customHeight="1">
      <c r="A26" s="5">
        <v>25</v>
      </c>
      <c r="B26" s="5" t="s">
        <v>74</v>
      </c>
      <c r="C26" s="5" t="s">
        <v>68</v>
      </c>
      <c r="D26" s="5" t="s">
        <v>75</v>
      </c>
      <c r="E26" s="6" t="s">
        <v>2</v>
      </c>
      <c r="F26" s="7"/>
      <c r="G26" s="8">
        <v>220</v>
      </c>
      <c r="H26" s="9">
        <f t="shared" si="0"/>
        <v>0</v>
      </c>
    </row>
    <row r="27" spans="1:8" ht="69.95" customHeight="1">
      <c r="A27" s="5">
        <v>26</v>
      </c>
      <c r="B27" s="5" t="s">
        <v>76</v>
      </c>
      <c r="C27" s="5" t="s">
        <v>68</v>
      </c>
      <c r="D27" s="5" t="s">
        <v>77</v>
      </c>
      <c r="E27" s="6" t="s">
        <v>2</v>
      </c>
      <c r="F27" s="7"/>
      <c r="G27" s="8">
        <v>220</v>
      </c>
      <c r="H27" s="9">
        <f t="shared" si="0"/>
        <v>0</v>
      </c>
    </row>
    <row r="28" spans="1:8" ht="69.95" customHeight="1">
      <c r="A28" s="5">
        <v>27</v>
      </c>
      <c r="B28" s="5" t="s">
        <v>78</v>
      </c>
      <c r="C28" s="5" t="s">
        <v>79</v>
      </c>
      <c r="D28" s="5" t="s">
        <v>80</v>
      </c>
      <c r="E28" s="6" t="s">
        <v>2</v>
      </c>
      <c r="F28" s="7"/>
      <c r="G28" s="8">
        <v>220</v>
      </c>
      <c r="H28" s="9">
        <f t="shared" si="0"/>
        <v>0</v>
      </c>
    </row>
    <row r="29" spans="1:8" ht="69.95" customHeight="1">
      <c r="A29" s="5">
        <v>28</v>
      </c>
      <c r="B29" s="5" t="s">
        <v>81</v>
      </c>
      <c r="C29" s="5" t="s">
        <v>79</v>
      </c>
      <c r="D29" s="5" t="s">
        <v>82</v>
      </c>
      <c r="E29" s="6" t="s">
        <v>2</v>
      </c>
      <c r="F29" s="7"/>
      <c r="G29" s="8">
        <v>220</v>
      </c>
      <c r="H29" s="9">
        <f t="shared" si="0"/>
        <v>0</v>
      </c>
    </row>
    <row r="30" spans="1:8" ht="69.95" customHeight="1">
      <c r="A30" s="5">
        <v>29</v>
      </c>
      <c r="B30" s="5" t="s">
        <v>83</v>
      </c>
      <c r="C30" s="5" t="s">
        <v>79</v>
      </c>
      <c r="D30" s="5" t="s">
        <v>84</v>
      </c>
      <c r="E30" s="6" t="s">
        <v>2</v>
      </c>
      <c r="F30" s="7"/>
      <c r="G30" s="8">
        <v>220</v>
      </c>
      <c r="H30" s="9">
        <f t="shared" si="0"/>
        <v>0</v>
      </c>
    </row>
    <row r="31" spans="1:8" ht="69.95" customHeight="1">
      <c r="A31" s="5">
        <v>30</v>
      </c>
      <c r="B31" s="5" t="s">
        <v>85</v>
      </c>
      <c r="C31" s="13" t="s">
        <v>86</v>
      </c>
      <c r="D31" s="5" t="s">
        <v>87</v>
      </c>
      <c r="E31" s="5" t="s">
        <v>2</v>
      </c>
      <c r="F31" s="7"/>
      <c r="G31" s="12">
        <v>140</v>
      </c>
      <c r="H31" s="9">
        <f t="shared" si="0"/>
        <v>0</v>
      </c>
    </row>
    <row r="32" spans="1:8" ht="69.95" customHeight="1">
      <c r="A32" s="5">
        <v>31</v>
      </c>
      <c r="B32" s="5" t="s">
        <v>88</v>
      </c>
      <c r="C32" s="13" t="s">
        <v>86</v>
      </c>
      <c r="D32" s="5" t="s">
        <v>89</v>
      </c>
      <c r="E32" s="5" t="s">
        <v>2</v>
      </c>
      <c r="F32" s="7"/>
      <c r="G32" s="12">
        <v>140</v>
      </c>
      <c r="H32" s="9">
        <f t="shared" si="0"/>
        <v>0</v>
      </c>
    </row>
    <row r="33" spans="1:8" ht="69.95" customHeight="1">
      <c r="A33" s="5">
        <v>32</v>
      </c>
      <c r="B33" s="5" t="s">
        <v>90</v>
      </c>
      <c r="C33" s="13" t="s">
        <v>86</v>
      </c>
      <c r="D33" s="5" t="s">
        <v>91</v>
      </c>
      <c r="E33" s="5" t="s">
        <v>2</v>
      </c>
      <c r="F33" s="7"/>
      <c r="G33" s="12">
        <v>140</v>
      </c>
      <c r="H33" s="9">
        <f t="shared" si="0"/>
        <v>0</v>
      </c>
    </row>
    <row r="34" spans="1:8" ht="69.95" customHeight="1">
      <c r="A34" s="5">
        <v>33</v>
      </c>
      <c r="B34" s="10" t="s">
        <v>92</v>
      </c>
      <c r="C34" s="10" t="s">
        <v>93</v>
      </c>
      <c r="D34" s="10" t="s">
        <v>94</v>
      </c>
      <c r="E34" s="19" t="s">
        <v>2</v>
      </c>
      <c r="F34" s="7"/>
      <c r="G34" s="17">
        <v>170</v>
      </c>
      <c r="H34" s="9">
        <f t="shared" si="0"/>
        <v>0</v>
      </c>
    </row>
    <row r="35" spans="1:8" ht="69.95" customHeight="1">
      <c r="A35" s="5">
        <v>34</v>
      </c>
      <c r="B35" s="15" t="s">
        <v>95</v>
      </c>
      <c r="C35" s="15" t="s">
        <v>96</v>
      </c>
      <c r="D35" s="16" t="s">
        <v>97</v>
      </c>
      <c r="E35" s="20" t="s">
        <v>98</v>
      </c>
      <c r="F35" s="7"/>
      <c r="G35" s="12">
        <v>110</v>
      </c>
      <c r="H35" s="9">
        <f t="shared" si="0"/>
        <v>0</v>
      </c>
    </row>
    <row r="36" spans="1:8" ht="69.95" customHeight="1">
      <c r="A36" s="5">
        <v>35</v>
      </c>
      <c r="B36" s="15" t="s">
        <v>99</v>
      </c>
      <c r="C36" s="15" t="s">
        <v>100</v>
      </c>
      <c r="D36" s="15" t="s">
        <v>101</v>
      </c>
      <c r="E36" s="16" t="s">
        <v>3</v>
      </c>
      <c r="F36" s="7"/>
      <c r="G36" s="12">
        <v>70</v>
      </c>
      <c r="H36" s="9">
        <f t="shared" si="0"/>
        <v>0</v>
      </c>
    </row>
    <row r="37" spans="1:8" ht="69.95" customHeight="1">
      <c r="A37" s="5">
        <v>36</v>
      </c>
      <c r="B37" s="15" t="s">
        <v>102</v>
      </c>
      <c r="C37" s="15" t="s">
        <v>100</v>
      </c>
      <c r="D37" s="15" t="s">
        <v>103</v>
      </c>
      <c r="E37" s="16" t="s">
        <v>3</v>
      </c>
      <c r="F37" s="7"/>
      <c r="G37" s="12">
        <v>125</v>
      </c>
      <c r="H37" s="9">
        <f t="shared" si="0"/>
        <v>0</v>
      </c>
    </row>
    <row r="38" spans="1:8" ht="69.95" customHeight="1">
      <c r="A38" s="5">
        <v>37</v>
      </c>
      <c r="B38" s="5" t="s">
        <v>104</v>
      </c>
      <c r="C38" s="13" t="s">
        <v>86</v>
      </c>
      <c r="D38" s="15" t="s">
        <v>105</v>
      </c>
      <c r="E38" s="5" t="s">
        <v>2</v>
      </c>
      <c r="F38" s="7"/>
      <c r="G38" s="12">
        <v>135</v>
      </c>
      <c r="H38" s="9">
        <f t="shared" si="0"/>
        <v>0</v>
      </c>
    </row>
    <row r="39" spans="1:8" ht="69.95" customHeight="1">
      <c r="A39" s="5">
        <v>38</v>
      </c>
      <c r="B39" s="5" t="s">
        <v>106</v>
      </c>
      <c r="C39" s="5" t="s">
        <v>86</v>
      </c>
      <c r="D39" s="15" t="s">
        <v>107</v>
      </c>
      <c r="E39" s="5" t="s">
        <v>2</v>
      </c>
      <c r="F39" s="7"/>
      <c r="G39" s="12">
        <v>135</v>
      </c>
      <c r="H39" s="9">
        <f t="shared" si="0"/>
        <v>0</v>
      </c>
    </row>
    <row r="40" spans="1:8" ht="69.95" customHeight="1">
      <c r="A40" s="5">
        <v>39</v>
      </c>
      <c r="B40" s="5" t="s">
        <v>108</v>
      </c>
      <c r="C40" s="13" t="s">
        <v>86</v>
      </c>
      <c r="D40" s="15" t="s">
        <v>109</v>
      </c>
      <c r="E40" s="5" t="s">
        <v>2</v>
      </c>
      <c r="F40" s="7"/>
      <c r="G40" s="12">
        <v>150</v>
      </c>
      <c r="H40" s="9">
        <f t="shared" si="0"/>
        <v>0</v>
      </c>
    </row>
    <row r="41" spans="1:8" ht="69.95" customHeight="1">
      <c r="A41" s="5">
        <v>40</v>
      </c>
      <c r="B41" s="21" t="s">
        <v>110</v>
      </c>
      <c r="C41" s="22" t="s">
        <v>86</v>
      </c>
      <c r="D41" s="23" t="s">
        <v>111</v>
      </c>
      <c r="E41" s="22" t="s">
        <v>2</v>
      </c>
      <c r="F41" s="7"/>
      <c r="G41" s="24">
        <v>150</v>
      </c>
      <c r="H41" s="9">
        <f t="shared" si="0"/>
        <v>0</v>
      </c>
    </row>
    <row r="42" spans="1:8" ht="69.95" customHeight="1">
      <c r="A42" s="5">
        <v>41</v>
      </c>
      <c r="B42" s="5" t="s">
        <v>112</v>
      </c>
      <c r="C42" s="5" t="s">
        <v>113</v>
      </c>
      <c r="D42" s="5" t="s">
        <v>114</v>
      </c>
      <c r="E42" s="6" t="s">
        <v>2</v>
      </c>
      <c r="F42" s="7"/>
      <c r="G42" s="8">
        <v>230</v>
      </c>
      <c r="H42" s="9">
        <f t="shared" si="0"/>
        <v>0</v>
      </c>
    </row>
    <row r="43" spans="1:8" ht="69.95" customHeight="1">
      <c r="A43" s="5">
        <v>42</v>
      </c>
      <c r="B43" s="5" t="s">
        <v>115</v>
      </c>
      <c r="C43" s="5" t="s">
        <v>113</v>
      </c>
      <c r="D43" s="5" t="s">
        <v>116</v>
      </c>
      <c r="E43" s="6" t="s">
        <v>2</v>
      </c>
      <c r="F43" s="7"/>
      <c r="G43" s="8">
        <v>200</v>
      </c>
      <c r="H43" s="9">
        <f t="shared" si="0"/>
        <v>0</v>
      </c>
    </row>
    <row r="44" spans="1:8" ht="69.95" customHeight="1">
      <c r="A44" s="5">
        <v>43</v>
      </c>
      <c r="B44" s="5" t="s">
        <v>117</v>
      </c>
      <c r="C44" s="5" t="s">
        <v>113</v>
      </c>
      <c r="D44" s="5" t="s">
        <v>118</v>
      </c>
      <c r="E44" s="6" t="s">
        <v>2</v>
      </c>
      <c r="F44" s="7"/>
      <c r="G44" s="8">
        <v>200</v>
      </c>
      <c r="H44" s="9">
        <f t="shared" si="0"/>
        <v>0</v>
      </c>
    </row>
    <row r="45" spans="1:8" ht="69.95" customHeight="1">
      <c r="A45" s="5">
        <v>44</v>
      </c>
      <c r="B45" s="5" t="s">
        <v>119</v>
      </c>
      <c r="C45" s="5" t="s">
        <v>113</v>
      </c>
      <c r="D45" s="5" t="s">
        <v>120</v>
      </c>
      <c r="E45" s="6" t="s">
        <v>2</v>
      </c>
      <c r="F45" s="7"/>
      <c r="G45" s="8">
        <v>200</v>
      </c>
      <c r="H45" s="9">
        <f t="shared" si="0"/>
        <v>0</v>
      </c>
    </row>
    <row r="46" spans="1:8" ht="69.95" customHeight="1">
      <c r="A46" s="5">
        <v>45</v>
      </c>
      <c r="B46" s="25" t="s">
        <v>121</v>
      </c>
      <c r="C46" s="5" t="s">
        <v>122</v>
      </c>
      <c r="D46" s="5" t="s">
        <v>123</v>
      </c>
      <c r="E46" s="6" t="s">
        <v>2</v>
      </c>
      <c r="F46" s="7"/>
      <c r="G46" s="8">
        <v>330</v>
      </c>
      <c r="H46" s="9">
        <f t="shared" si="0"/>
        <v>0</v>
      </c>
    </row>
    <row r="47" spans="1:8" ht="69.95" customHeight="1">
      <c r="A47" s="5">
        <v>46</v>
      </c>
      <c r="B47" s="25" t="s">
        <v>124</v>
      </c>
      <c r="C47" s="5" t="s">
        <v>122</v>
      </c>
      <c r="D47" s="5" t="s">
        <v>125</v>
      </c>
      <c r="E47" s="6" t="s">
        <v>2</v>
      </c>
      <c r="F47" s="7"/>
      <c r="G47" s="8">
        <v>330</v>
      </c>
      <c r="H47" s="9">
        <f t="shared" si="0"/>
        <v>0</v>
      </c>
    </row>
    <row r="48" spans="1:8" ht="69.95" customHeight="1">
      <c r="A48" s="5">
        <v>47</v>
      </c>
      <c r="B48" s="25" t="s">
        <v>126</v>
      </c>
      <c r="C48" s="5" t="s">
        <v>122</v>
      </c>
      <c r="D48" s="5" t="s">
        <v>127</v>
      </c>
      <c r="E48" s="6" t="s">
        <v>2</v>
      </c>
      <c r="F48" s="7"/>
      <c r="G48" s="8">
        <v>330</v>
      </c>
      <c r="H48" s="9">
        <f t="shared" si="0"/>
        <v>0</v>
      </c>
    </row>
    <row r="49" spans="1:8" ht="69.95" customHeight="1">
      <c r="A49" s="5">
        <v>48</v>
      </c>
      <c r="B49" s="25" t="s">
        <v>128</v>
      </c>
      <c r="C49" s="5" t="s">
        <v>122</v>
      </c>
      <c r="D49" s="5" t="s">
        <v>129</v>
      </c>
      <c r="E49" s="6" t="s">
        <v>2</v>
      </c>
      <c r="F49" s="7"/>
      <c r="G49" s="8">
        <v>330</v>
      </c>
      <c r="H49" s="9">
        <f t="shared" si="0"/>
        <v>0</v>
      </c>
    </row>
    <row r="50" spans="1:8" ht="69.95" customHeight="1">
      <c r="A50" s="5">
        <v>49</v>
      </c>
      <c r="B50" s="11" t="s">
        <v>130</v>
      </c>
      <c r="C50" s="11" t="s">
        <v>131</v>
      </c>
      <c r="D50" s="10" t="s">
        <v>132</v>
      </c>
      <c r="E50" s="19" t="s">
        <v>3</v>
      </c>
      <c r="F50" s="7"/>
      <c r="G50" s="12">
        <v>330</v>
      </c>
      <c r="H50" s="9">
        <f t="shared" si="0"/>
        <v>0</v>
      </c>
    </row>
    <row r="51" spans="1:8" ht="69.95" customHeight="1">
      <c r="A51" s="5">
        <v>50</v>
      </c>
      <c r="B51" s="26" t="s">
        <v>133</v>
      </c>
      <c r="C51" s="26" t="s">
        <v>134</v>
      </c>
      <c r="D51" s="26" t="s">
        <v>135</v>
      </c>
      <c r="E51" s="27" t="s">
        <v>3</v>
      </c>
      <c r="F51" s="7"/>
      <c r="G51" s="28">
        <v>235</v>
      </c>
      <c r="H51" s="9">
        <f t="shared" si="0"/>
        <v>0</v>
      </c>
    </row>
    <row r="52" spans="1:8" ht="69.95" customHeight="1">
      <c r="A52" s="5">
        <v>51</v>
      </c>
      <c r="B52" s="5" t="s">
        <v>136</v>
      </c>
      <c r="C52" s="29" t="s">
        <v>137</v>
      </c>
      <c r="D52" s="29" t="s">
        <v>138</v>
      </c>
      <c r="E52" s="5" t="s">
        <v>2</v>
      </c>
      <c r="F52" s="7"/>
      <c r="G52" s="8">
        <v>220</v>
      </c>
      <c r="H52" s="9">
        <f t="shared" si="0"/>
        <v>0</v>
      </c>
    </row>
    <row r="53" spans="1:8" ht="69.95" customHeight="1">
      <c r="A53" s="5">
        <v>52</v>
      </c>
      <c r="B53" s="5" t="s">
        <v>139</v>
      </c>
      <c r="C53" s="29" t="s">
        <v>137</v>
      </c>
      <c r="D53" s="29" t="s">
        <v>140</v>
      </c>
      <c r="E53" s="5" t="s">
        <v>2</v>
      </c>
      <c r="F53" s="7"/>
      <c r="G53" s="8">
        <v>180</v>
      </c>
      <c r="H53" s="9">
        <f t="shared" si="0"/>
        <v>0</v>
      </c>
    </row>
    <row r="54" spans="1:8" ht="69.95" customHeight="1">
      <c r="A54" s="5">
        <v>53</v>
      </c>
      <c r="B54" s="5" t="s">
        <v>141</v>
      </c>
      <c r="C54" s="29" t="s">
        <v>137</v>
      </c>
      <c r="D54" s="29" t="s">
        <v>142</v>
      </c>
      <c r="E54" s="5" t="s">
        <v>2</v>
      </c>
      <c r="F54" s="7"/>
      <c r="G54" s="8">
        <v>180</v>
      </c>
      <c r="H54" s="9">
        <f t="shared" si="0"/>
        <v>0</v>
      </c>
    </row>
    <row r="55" spans="1:8" ht="69.95" customHeight="1">
      <c r="A55" s="5">
        <v>54</v>
      </c>
      <c r="B55" s="5" t="s">
        <v>143</v>
      </c>
      <c r="C55" s="29" t="s">
        <v>137</v>
      </c>
      <c r="D55" s="29" t="s">
        <v>144</v>
      </c>
      <c r="E55" s="5" t="s">
        <v>2</v>
      </c>
      <c r="F55" s="7"/>
      <c r="G55" s="8">
        <v>180</v>
      </c>
      <c r="H55" s="9">
        <f t="shared" si="0"/>
        <v>0</v>
      </c>
    </row>
    <row r="56" spans="1:8" ht="69.95" customHeight="1">
      <c r="A56" s="5">
        <v>55</v>
      </c>
      <c r="B56" s="5" t="s">
        <v>145</v>
      </c>
      <c r="C56" s="5" t="s">
        <v>146</v>
      </c>
      <c r="D56" s="5" t="s">
        <v>147</v>
      </c>
      <c r="E56" s="7" t="s">
        <v>2</v>
      </c>
      <c r="F56" s="7"/>
      <c r="G56" s="8">
        <v>460</v>
      </c>
      <c r="H56" s="9">
        <f t="shared" si="0"/>
        <v>0</v>
      </c>
    </row>
    <row r="57" spans="1:8" ht="69.95" customHeight="1">
      <c r="A57" s="5">
        <v>56</v>
      </c>
      <c r="B57" s="5" t="s">
        <v>148</v>
      </c>
      <c r="C57" s="5" t="s">
        <v>149</v>
      </c>
      <c r="D57" s="5" t="s">
        <v>150</v>
      </c>
      <c r="E57" s="6" t="s">
        <v>2</v>
      </c>
      <c r="F57" s="7"/>
      <c r="G57" s="8">
        <v>200</v>
      </c>
      <c r="H57" s="9">
        <f t="shared" si="0"/>
        <v>0</v>
      </c>
    </row>
    <row r="58" spans="1:8" ht="69.95" customHeight="1">
      <c r="A58" s="5">
        <v>57</v>
      </c>
      <c r="B58" s="5" t="s">
        <v>151</v>
      </c>
      <c r="C58" s="5" t="s">
        <v>152</v>
      </c>
      <c r="D58" s="5" t="s">
        <v>153</v>
      </c>
      <c r="E58" s="6" t="s">
        <v>2</v>
      </c>
      <c r="F58" s="7"/>
      <c r="G58" s="8">
        <v>270</v>
      </c>
      <c r="H58" s="9">
        <f t="shared" si="0"/>
        <v>0</v>
      </c>
    </row>
    <row r="59" spans="1:8" ht="69.95" customHeight="1">
      <c r="A59" s="5">
        <v>58</v>
      </c>
      <c r="B59" s="5" t="s">
        <v>154</v>
      </c>
      <c r="C59" s="5" t="s">
        <v>152</v>
      </c>
      <c r="D59" s="5" t="s">
        <v>155</v>
      </c>
      <c r="E59" s="6" t="s">
        <v>2</v>
      </c>
      <c r="F59" s="7"/>
      <c r="G59" s="8">
        <v>260</v>
      </c>
      <c r="H59" s="9">
        <f t="shared" si="0"/>
        <v>0</v>
      </c>
    </row>
    <row r="60" spans="1:8" ht="69.95" customHeight="1">
      <c r="A60" s="5">
        <v>59</v>
      </c>
      <c r="B60" s="5" t="s">
        <v>156</v>
      </c>
      <c r="C60" s="5" t="s">
        <v>152</v>
      </c>
      <c r="D60" s="5" t="s">
        <v>157</v>
      </c>
      <c r="E60" s="6" t="s">
        <v>2</v>
      </c>
      <c r="F60" s="7"/>
      <c r="G60" s="8">
        <v>260</v>
      </c>
      <c r="H60" s="9">
        <f t="shared" si="0"/>
        <v>0</v>
      </c>
    </row>
    <row r="61" spans="1:8" ht="69.95" customHeight="1">
      <c r="A61" s="5">
        <v>60</v>
      </c>
      <c r="B61" s="5" t="s">
        <v>158</v>
      </c>
      <c r="C61" s="5" t="s">
        <v>152</v>
      </c>
      <c r="D61" s="5" t="s">
        <v>159</v>
      </c>
      <c r="E61" s="30" t="s">
        <v>2</v>
      </c>
      <c r="F61" s="7"/>
      <c r="G61" s="8">
        <v>260</v>
      </c>
      <c r="H61" s="9">
        <f t="shared" si="0"/>
        <v>0</v>
      </c>
    </row>
    <row r="62" spans="1:8" ht="69.95" customHeight="1">
      <c r="A62" s="5">
        <v>61</v>
      </c>
      <c r="B62" s="5" t="s">
        <v>160</v>
      </c>
      <c r="C62" s="5" t="s">
        <v>161</v>
      </c>
      <c r="D62" s="5" t="s">
        <v>162</v>
      </c>
      <c r="E62" s="31" t="s">
        <v>2</v>
      </c>
      <c r="F62" s="7"/>
      <c r="G62" s="8">
        <v>270</v>
      </c>
      <c r="H62" s="9">
        <f t="shared" si="0"/>
        <v>0</v>
      </c>
    </row>
    <row r="63" spans="1:8" ht="69.95" customHeight="1">
      <c r="A63" s="5">
        <v>62</v>
      </c>
      <c r="B63" s="5" t="s">
        <v>163</v>
      </c>
      <c r="C63" s="5" t="s">
        <v>161</v>
      </c>
      <c r="D63" s="5" t="s">
        <v>164</v>
      </c>
      <c r="E63" s="5" t="s">
        <v>2</v>
      </c>
      <c r="F63" s="7"/>
      <c r="G63" s="8">
        <v>270</v>
      </c>
      <c r="H63" s="9">
        <f t="shared" si="0"/>
        <v>0</v>
      </c>
    </row>
    <row r="64" spans="1:8" ht="69.95" customHeight="1">
      <c r="A64" s="5">
        <v>63</v>
      </c>
      <c r="B64" s="13" t="s">
        <v>165</v>
      </c>
      <c r="C64" s="13" t="s">
        <v>166</v>
      </c>
      <c r="D64" s="13" t="s">
        <v>167</v>
      </c>
      <c r="E64" s="5" t="s">
        <v>2</v>
      </c>
      <c r="F64" s="7"/>
      <c r="G64" s="12">
        <v>170</v>
      </c>
      <c r="H64" s="9">
        <f t="shared" si="0"/>
        <v>0</v>
      </c>
    </row>
    <row r="65" spans="1:9" ht="69.95" customHeight="1">
      <c r="A65" s="5">
        <v>64</v>
      </c>
      <c r="B65" s="15" t="s">
        <v>168</v>
      </c>
      <c r="C65" s="15" t="s">
        <v>96</v>
      </c>
      <c r="D65" s="16" t="s">
        <v>169</v>
      </c>
      <c r="E65" s="20" t="s">
        <v>98</v>
      </c>
      <c r="F65" s="7"/>
      <c r="G65" s="12">
        <v>120</v>
      </c>
      <c r="H65" s="9">
        <f t="shared" si="0"/>
        <v>0</v>
      </c>
    </row>
    <row r="66" spans="1:9" ht="69.95" customHeight="1">
      <c r="A66" s="5">
        <v>65</v>
      </c>
      <c r="B66" s="5" t="s">
        <v>170</v>
      </c>
      <c r="C66" s="5" t="s">
        <v>171</v>
      </c>
      <c r="D66" s="5" t="s">
        <v>172</v>
      </c>
      <c r="E66" s="6" t="s">
        <v>2</v>
      </c>
      <c r="F66" s="7"/>
      <c r="G66" s="8">
        <v>220</v>
      </c>
      <c r="H66" s="9">
        <f t="shared" ref="H66:H75" si="1">F66*G66</f>
        <v>0</v>
      </c>
    </row>
    <row r="67" spans="1:9" ht="69.95" customHeight="1">
      <c r="A67" s="5">
        <v>66</v>
      </c>
      <c r="B67" s="13" t="s">
        <v>173</v>
      </c>
      <c r="C67" s="13" t="s">
        <v>174</v>
      </c>
      <c r="D67" s="13" t="s">
        <v>175</v>
      </c>
      <c r="E67" s="5" t="s">
        <v>2</v>
      </c>
      <c r="F67" s="7">
        <v>1</v>
      </c>
      <c r="G67" s="12">
        <v>340</v>
      </c>
      <c r="H67" s="9">
        <f t="shared" si="1"/>
        <v>340</v>
      </c>
    </row>
    <row r="68" spans="1:9" ht="69.95" customHeight="1">
      <c r="A68" s="5">
        <v>67</v>
      </c>
      <c r="B68" s="27" t="s">
        <v>176</v>
      </c>
      <c r="C68" s="32" t="s">
        <v>177</v>
      </c>
      <c r="D68" s="32" t="s">
        <v>178</v>
      </c>
      <c r="E68" s="26" t="s">
        <v>3</v>
      </c>
      <c r="F68" s="7"/>
      <c r="G68" s="33">
        <v>600</v>
      </c>
      <c r="H68" s="9">
        <f t="shared" si="1"/>
        <v>0</v>
      </c>
    </row>
    <row r="69" spans="1:9" ht="69.95" customHeight="1">
      <c r="A69" s="5">
        <v>68</v>
      </c>
      <c r="B69" s="34" t="s">
        <v>179</v>
      </c>
      <c r="C69" s="27" t="s">
        <v>180</v>
      </c>
      <c r="D69" s="34" t="s">
        <v>181</v>
      </c>
      <c r="E69" s="34" t="s">
        <v>182</v>
      </c>
      <c r="F69" s="34"/>
      <c r="G69" s="35">
        <v>999</v>
      </c>
      <c r="H69" s="35">
        <f t="shared" si="1"/>
        <v>0</v>
      </c>
    </row>
    <row r="70" spans="1:9" ht="69.95" customHeight="1">
      <c r="A70" s="5">
        <v>69</v>
      </c>
      <c r="B70" s="36" t="s">
        <v>183</v>
      </c>
      <c r="C70" s="37" t="s">
        <v>180</v>
      </c>
      <c r="D70" s="37" t="s">
        <v>184</v>
      </c>
      <c r="E70" s="37" t="s">
        <v>3</v>
      </c>
      <c r="F70" s="7"/>
      <c r="G70" s="38">
        <v>830</v>
      </c>
      <c r="H70" s="9">
        <f t="shared" si="1"/>
        <v>0</v>
      </c>
    </row>
    <row r="71" spans="1:9" ht="69.95" customHeight="1">
      <c r="A71" s="5">
        <v>70</v>
      </c>
      <c r="B71" s="5" t="s">
        <v>185</v>
      </c>
      <c r="C71" s="5" t="s">
        <v>186</v>
      </c>
      <c r="D71" s="15" t="s">
        <v>187</v>
      </c>
      <c r="E71" s="5" t="s">
        <v>188</v>
      </c>
      <c r="F71" s="7"/>
      <c r="G71" s="12">
        <v>499</v>
      </c>
      <c r="H71" s="9">
        <f t="shared" si="1"/>
        <v>0</v>
      </c>
    </row>
    <row r="72" spans="1:9" ht="69.95" customHeight="1">
      <c r="A72" s="5">
        <v>71</v>
      </c>
      <c r="B72" s="39" t="s">
        <v>189</v>
      </c>
      <c r="C72" s="39" t="s">
        <v>186</v>
      </c>
      <c r="D72" s="39" t="s">
        <v>190</v>
      </c>
      <c r="E72" s="40" t="s">
        <v>188</v>
      </c>
      <c r="F72" s="7"/>
      <c r="G72" s="12">
        <v>499</v>
      </c>
      <c r="H72" s="9">
        <f t="shared" si="1"/>
        <v>0</v>
      </c>
    </row>
    <row r="73" spans="1:9" ht="69.95" customHeight="1">
      <c r="A73" s="5">
        <v>72</v>
      </c>
      <c r="B73" s="5" t="s">
        <v>191</v>
      </c>
      <c r="C73" s="5" t="s">
        <v>186</v>
      </c>
      <c r="D73" s="15" t="s">
        <v>192</v>
      </c>
      <c r="E73" s="5" t="s">
        <v>188</v>
      </c>
      <c r="F73" s="7"/>
      <c r="G73" s="12">
        <v>499</v>
      </c>
      <c r="H73" s="9">
        <f t="shared" si="1"/>
        <v>0</v>
      </c>
    </row>
    <row r="74" spans="1:9" ht="69.95" customHeight="1">
      <c r="A74" s="5">
        <v>73</v>
      </c>
      <c r="B74" s="5" t="s">
        <v>193</v>
      </c>
      <c r="C74" s="5" t="s">
        <v>186</v>
      </c>
      <c r="D74" s="15" t="s">
        <v>194</v>
      </c>
      <c r="E74" s="5" t="s">
        <v>188</v>
      </c>
      <c r="F74" s="7"/>
      <c r="G74" s="12">
        <v>390</v>
      </c>
      <c r="H74" s="9">
        <f t="shared" si="1"/>
        <v>0</v>
      </c>
    </row>
    <row r="75" spans="1:9" ht="69.95" customHeight="1">
      <c r="A75" s="5">
        <v>74</v>
      </c>
      <c r="B75" s="5" t="s">
        <v>195</v>
      </c>
      <c r="C75" s="5" t="s">
        <v>196</v>
      </c>
      <c r="D75" s="5" t="s">
        <v>197</v>
      </c>
      <c r="E75" s="5" t="s">
        <v>2</v>
      </c>
      <c r="F75" s="7"/>
      <c r="G75" s="8">
        <v>240</v>
      </c>
      <c r="H75" s="9">
        <f t="shared" si="1"/>
        <v>0</v>
      </c>
      <c r="I75" s="42">
        <f>SUM(H2:H75)</f>
        <v>340</v>
      </c>
    </row>
    <row r="76" spans="1:9">
      <c r="A76" s="45">
        <v>75</v>
      </c>
      <c r="B76" s="49" t="s">
        <v>198</v>
      </c>
      <c r="C76" s="50" t="s">
        <v>199</v>
      </c>
      <c r="D76" s="51" t="s">
        <v>200</v>
      </c>
      <c r="E76" s="49" t="s">
        <v>98</v>
      </c>
      <c r="F76" s="52"/>
      <c r="G76" s="53">
        <v>490</v>
      </c>
      <c r="H76" s="53"/>
    </row>
    <row r="77" spans="1:9">
      <c r="A77" s="45">
        <v>76</v>
      </c>
      <c r="B77" s="49" t="s">
        <v>201</v>
      </c>
      <c r="C77" s="50" t="s">
        <v>199</v>
      </c>
      <c r="D77" s="49" t="s">
        <v>202</v>
      </c>
      <c r="E77" s="49" t="s">
        <v>98</v>
      </c>
      <c r="F77" s="52"/>
      <c r="G77" s="53">
        <v>490</v>
      </c>
      <c r="H77" s="53"/>
    </row>
    <row r="78" spans="1:9">
      <c r="A78" s="45">
        <v>77</v>
      </c>
      <c r="B78" s="49" t="s">
        <v>203</v>
      </c>
      <c r="C78" s="50" t="s">
        <v>199</v>
      </c>
      <c r="D78" s="49" t="s">
        <v>204</v>
      </c>
      <c r="E78" s="49" t="s">
        <v>98</v>
      </c>
      <c r="F78" s="52"/>
      <c r="G78" s="53">
        <v>490</v>
      </c>
      <c r="H78" s="53"/>
    </row>
    <row r="79" spans="1:9">
      <c r="A79" s="45">
        <v>78</v>
      </c>
      <c r="B79" s="49" t="s">
        <v>205</v>
      </c>
      <c r="C79" s="50" t="s">
        <v>199</v>
      </c>
      <c r="D79" s="49" t="s">
        <v>206</v>
      </c>
      <c r="E79" s="49" t="s">
        <v>98</v>
      </c>
      <c r="F79" s="52"/>
      <c r="G79" s="53">
        <v>490</v>
      </c>
      <c r="H79" s="53"/>
    </row>
    <row r="80" spans="1:9">
      <c r="A80" s="45">
        <v>79</v>
      </c>
      <c r="B80" s="49" t="s">
        <v>207</v>
      </c>
      <c r="C80" s="50" t="s">
        <v>199</v>
      </c>
      <c r="D80" s="49" t="s">
        <v>208</v>
      </c>
      <c r="E80" s="49" t="s">
        <v>98</v>
      </c>
      <c r="F80" s="52"/>
      <c r="G80" s="53">
        <v>490</v>
      </c>
      <c r="H80" s="53"/>
    </row>
    <row r="81" spans="1:9">
      <c r="A81" s="45">
        <v>80</v>
      </c>
      <c r="B81" s="54" t="s">
        <v>209</v>
      </c>
      <c r="C81" s="50" t="s">
        <v>199</v>
      </c>
      <c r="D81" s="49" t="s">
        <v>210</v>
      </c>
      <c r="E81" s="49" t="s">
        <v>98</v>
      </c>
      <c r="F81" s="52"/>
      <c r="G81" s="53">
        <v>490</v>
      </c>
      <c r="H81" s="53"/>
    </row>
    <row r="82" spans="1:9">
      <c r="A82" s="45">
        <v>81</v>
      </c>
      <c r="B82" s="49" t="s">
        <v>211</v>
      </c>
      <c r="C82" s="50" t="s">
        <v>199</v>
      </c>
      <c r="D82" s="49" t="s">
        <v>212</v>
      </c>
      <c r="E82" s="49" t="s">
        <v>98</v>
      </c>
      <c r="F82" s="52"/>
      <c r="G82" s="53">
        <v>490</v>
      </c>
      <c r="H82" s="53"/>
    </row>
    <row r="83" spans="1:9">
      <c r="A83" s="45">
        <v>82</v>
      </c>
      <c r="B83" s="55" t="s">
        <v>213</v>
      </c>
      <c r="C83" s="50" t="s">
        <v>199</v>
      </c>
      <c r="D83" s="49" t="s">
        <v>214</v>
      </c>
      <c r="E83" s="49" t="s">
        <v>98</v>
      </c>
      <c r="F83" s="52"/>
      <c r="G83" s="53">
        <v>490</v>
      </c>
      <c r="H83" s="53"/>
    </row>
    <row r="84" spans="1:9" ht="45">
      <c r="A84" s="45">
        <v>83</v>
      </c>
      <c r="B84" s="49" t="s">
        <v>215</v>
      </c>
      <c r="C84" s="49" t="s">
        <v>86</v>
      </c>
      <c r="D84" s="49" t="s">
        <v>216</v>
      </c>
      <c r="E84" s="49" t="s">
        <v>98</v>
      </c>
      <c r="F84" s="52"/>
      <c r="G84" s="53">
        <v>140</v>
      </c>
      <c r="H84" s="56"/>
    </row>
    <row r="85" spans="1:9">
      <c r="A85" s="45">
        <v>84</v>
      </c>
      <c r="B85" s="49" t="s">
        <v>217</v>
      </c>
      <c r="C85" s="49" t="s">
        <v>48</v>
      </c>
      <c r="D85" s="49" t="s">
        <v>218</v>
      </c>
      <c r="E85" s="49" t="s">
        <v>98</v>
      </c>
      <c r="F85" s="52"/>
      <c r="G85" s="53">
        <v>145</v>
      </c>
      <c r="H85" s="53"/>
    </row>
    <row r="86" spans="1:9">
      <c r="A86" s="45">
        <v>85</v>
      </c>
      <c r="B86" s="49" t="s">
        <v>219</v>
      </c>
      <c r="C86" s="49" t="s">
        <v>48</v>
      </c>
      <c r="D86" s="49" t="s">
        <v>220</v>
      </c>
      <c r="E86" s="49" t="s">
        <v>98</v>
      </c>
      <c r="F86" s="52"/>
      <c r="G86" s="53">
        <v>145</v>
      </c>
      <c r="H86" s="53"/>
    </row>
    <row r="87" spans="1:9">
      <c r="A87" s="45">
        <v>86</v>
      </c>
      <c r="B87" s="49" t="s">
        <v>221</v>
      </c>
      <c r="C87" s="49" t="s">
        <v>48</v>
      </c>
      <c r="D87" s="49" t="s">
        <v>222</v>
      </c>
      <c r="E87" s="49" t="s">
        <v>98</v>
      </c>
      <c r="F87" s="52"/>
      <c r="G87" s="53">
        <v>145</v>
      </c>
      <c r="H87" s="53"/>
    </row>
    <row r="88" spans="1:9">
      <c r="A88" s="45">
        <v>87</v>
      </c>
      <c r="B88" s="49" t="s">
        <v>223</v>
      </c>
      <c r="C88" s="49" t="s">
        <v>48</v>
      </c>
      <c r="D88" s="49" t="s">
        <v>224</v>
      </c>
      <c r="E88" s="49" t="s">
        <v>98</v>
      </c>
      <c r="F88" s="52"/>
      <c r="G88" s="53">
        <v>145</v>
      </c>
      <c r="H88" s="53"/>
    </row>
    <row r="89" spans="1:9">
      <c r="A89" s="45">
        <v>88</v>
      </c>
      <c r="B89" s="49" t="s">
        <v>227</v>
      </c>
      <c r="C89" s="49" t="s">
        <v>225</v>
      </c>
      <c r="D89" s="49" t="s">
        <v>226</v>
      </c>
      <c r="E89" s="57" t="s">
        <v>2</v>
      </c>
      <c r="F89" s="52"/>
      <c r="G89" s="53">
        <v>220</v>
      </c>
      <c r="H89" s="56"/>
    </row>
    <row r="90" spans="1:9" ht="30">
      <c r="A90" s="45">
        <v>89</v>
      </c>
      <c r="B90" s="58" t="s">
        <v>176</v>
      </c>
      <c r="C90" s="59" t="s">
        <v>177</v>
      </c>
      <c r="D90" s="59" t="s">
        <v>228</v>
      </c>
      <c r="E90" s="48" t="s">
        <v>3</v>
      </c>
      <c r="F90" s="46"/>
      <c r="G90" s="47">
        <v>880</v>
      </c>
      <c r="H90" s="46"/>
    </row>
    <row r="91" spans="1:9">
      <c r="A91" s="45">
        <v>90</v>
      </c>
      <c r="B91" s="48" t="s">
        <v>230</v>
      </c>
      <c r="C91" s="48" t="s">
        <v>229</v>
      </c>
      <c r="D91" s="48" t="s">
        <v>234</v>
      </c>
      <c r="E91" s="48" t="s">
        <v>2</v>
      </c>
      <c r="F91" s="46"/>
      <c r="G91" s="47">
        <v>210</v>
      </c>
      <c r="H91" s="46"/>
    </row>
    <row r="92" spans="1:9">
      <c r="A92" s="45">
        <v>91</v>
      </c>
      <c r="B92" s="48" t="s">
        <v>231</v>
      </c>
      <c r="C92" s="48" t="s">
        <v>229</v>
      </c>
      <c r="D92" s="48" t="s">
        <v>235</v>
      </c>
      <c r="E92" s="48" t="s">
        <v>3</v>
      </c>
      <c r="F92" s="46"/>
      <c r="G92" s="47">
        <v>179</v>
      </c>
      <c r="H92" s="46"/>
    </row>
    <row r="93" spans="1:9">
      <c r="A93" s="45">
        <v>92</v>
      </c>
      <c r="B93" s="48" t="s">
        <v>232</v>
      </c>
      <c r="C93" s="48" t="s">
        <v>229</v>
      </c>
      <c r="D93" s="48" t="s">
        <v>236</v>
      </c>
      <c r="E93" s="48" t="s">
        <v>98</v>
      </c>
      <c r="F93" s="46"/>
      <c r="G93" s="47">
        <v>179</v>
      </c>
      <c r="H93" s="46"/>
    </row>
    <row r="94" spans="1:9">
      <c r="A94" s="45">
        <v>93</v>
      </c>
      <c r="B94" s="48" t="s">
        <v>233</v>
      </c>
      <c r="C94" s="48" t="s">
        <v>229</v>
      </c>
      <c r="D94" s="48" t="s">
        <v>237</v>
      </c>
      <c r="E94" s="48" t="s">
        <v>3</v>
      </c>
      <c r="F94" s="46"/>
      <c r="G94" s="47">
        <v>179</v>
      </c>
      <c r="H94" s="46"/>
    </row>
    <row r="95" spans="1:9">
      <c r="A95" s="45">
        <v>94</v>
      </c>
      <c r="B95" s="48" t="s">
        <v>238</v>
      </c>
      <c r="C95" s="48" t="s">
        <v>239</v>
      </c>
      <c r="D95" s="48" t="s">
        <v>240</v>
      </c>
      <c r="E95" s="48" t="s">
        <v>3</v>
      </c>
      <c r="F95" s="46"/>
      <c r="G95" s="47">
        <v>57</v>
      </c>
      <c r="H95" s="46"/>
      <c r="I95" s="42">
        <f>SUM(H2:H95)</f>
        <v>340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2"/>
  <sheetViews>
    <sheetView tabSelected="1" view="pageBreakPreview" zoomScale="85" zoomScaleNormal="70" zoomScaleSheetLayoutView="85" workbookViewId="0">
      <selection activeCell="O80" sqref="O80"/>
    </sheetView>
  </sheetViews>
  <sheetFormatPr defaultRowHeight="15"/>
  <cols>
    <col min="1" max="1" width="7.140625" style="106" customWidth="1"/>
    <col min="2" max="2" width="19.5703125" style="107" customWidth="1"/>
    <col min="3" max="3" width="18.5703125" style="106" customWidth="1"/>
    <col min="4" max="4" width="29.140625" style="83" customWidth="1"/>
    <col min="5" max="5" width="21.7109375" style="83" customWidth="1"/>
    <col min="6" max="6" width="17.85546875" style="106" customWidth="1"/>
    <col min="7" max="7" width="17.85546875" style="108" customWidth="1"/>
    <col min="8" max="8" width="17.85546875" style="109" customWidth="1"/>
    <col min="9" max="10" width="9.140625" style="83"/>
    <col min="11" max="11" width="13" style="83" customWidth="1"/>
    <col min="12" max="12" width="14.7109375" style="83" customWidth="1"/>
    <col min="13" max="13" width="20.140625" style="83" customWidth="1"/>
    <col min="14" max="256" width="9.140625" style="83"/>
    <col min="257" max="257" width="7.140625" style="83" customWidth="1"/>
    <col min="258" max="258" width="19.5703125" style="83" customWidth="1"/>
    <col min="259" max="259" width="18.5703125" style="83" customWidth="1"/>
    <col min="260" max="260" width="29.140625" style="83" customWidth="1"/>
    <col min="261" max="261" width="21.7109375" style="83" customWidth="1"/>
    <col min="262" max="264" width="17.85546875" style="83" customWidth="1"/>
    <col min="265" max="266" width="9.140625" style="83"/>
    <col min="267" max="267" width="13" style="83" customWidth="1"/>
    <col min="268" max="268" width="14.7109375" style="83" customWidth="1"/>
    <col min="269" max="269" width="20.140625" style="83" customWidth="1"/>
    <col min="270" max="512" width="9.140625" style="83"/>
    <col min="513" max="513" width="7.140625" style="83" customWidth="1"/>
    <col min="514" max="514" width="19.5703125" style="83" customWidth="1"/>
    <col min="515" max="515" width="18.5703125" style="83" customWidth="1"/>
    <col min="516" max="516" width="29.140625" style="83" customWidth="1"/>
    <col min="517" max="517" width="21.7109375" style="83" customWidth="1"/>
    <col min="518" max="520" width="17.85546875" style="83" customWidth="1"/>
    <col min="521" max="522" width="9.140625" style="83"/>
    <col min="523" max="523" width="13" style="83" customWidth="1"/>
    <col min="524" max="524" width="14.7109375" style="83" customWidth="1"/>
    <col min="525" max="525" width="20.140625" style="83" customWidth="1"/>
    <col min="526" max="768" width="9.140625" style="83"/>
    <col min="769" max="769" width="7.140625" style="83" customWidth="1"/>
    <col min="770" max="770" width="19.5703125" style="83" customWidth="1"/>
    <col min="771" max="771" width="18.5703125" style="83" customWidth="1"/>
    <col min="772" max="772" width="29.140625" style="83" customWidth="1"/>
    <col min="773" max="773" width="21.7109375" style="83" customWidth="1"/>
    <col min="774" max="776" width="17.85546875" style="83" customWidth="1"/>
    <col min="777" max="778" width="9.140625" style="83"/>
    <col min="779" max="779" width="13" style="83" customWidth="1"/>
    <col min="780" max="780" width="14.7109375" style="83" customWidth="1"/>
    <col min="781" max="781" width="20.140625" style="83" customWidth="1"/>
    <col min="782" max="1024" width="9.140625" style="83"/>
    <col min="1025" max="1025" width="7.140625" style="83" customWidth="1"/>
    <col min="1026" max="1026" width="19.5703125" style="83" customWidth="1"/>
    <col min="1027" max="1027" width="18.5703125" style="83" customWidth="1"/>
    <col min="1028" max="1028" width="29.140625" style="83" customWidth="1"/>
    <col min="1029" max="1029" width="21.7109375" style="83" customWidth="1"/>
    <col min="1030" max="1032" width="17.85546875" style="83" customWidth="1"/>
    <col min="1033" max="1034" width="9.140625" style="83"/>
    <col min="1035" max="1035" width="13" style="83" customWidth="1"/>
    <col min="1036" max="1036" width="14.7109375" style="83" customWidth="1"/>
    <col min="1037" max="1037" width="20.140625" style="83" customWidth="1"/>
    <col min="1038" max="1280" width="9.140625" style="83"/>
    <col min="1281" max="1281" width="7.140625" style="83" customWidth="1"/>
    <col min="1282" max="1282" width="19.5703125" style="83" customWidth="1"/>
    <col min="1283" max="1283" width="18.5703125" style="83" customWidth="1"/>
    <col min="1284" max="1284" width="29.140625" style="83" customWidth="1"/>
    <col min="1285" max="1285" width="21.7109375" style="83" customWidth="1"/>
    <col min="1286" max="1288" width="17.85546875" style="83" customWidth="1"/>
    <col min="1289" max="1290" width="9.140625" style="83"/>
    <col min="1291" max="1291" width="13" style="83" customWidth="1"/>
    <col min="1292" max="1292" width="14.7109375" style="83" customWidth="1"/>
    <col min="1293" max="1293" width="20.140625" style="83" customWidth="1"/>
    <col min="1294" max="1536" width="9.140625" style="83"/>
    <col min="1537" max="1537" width="7.140625" style="83" customWidth="1"/>
    <col min="1538" max="1538" width="19.5703125" style="83" customWidth="1"/>
    <col min="1539" max="1539" width="18.5703125" style="83" customWidth="1"/>
    <col min="1540" max="1540" width="29.140625" style="83" customWidth="1"/>
    <col min="1541" max="1541" width="21.7109375" style="83" customWidth="1"/>
    <col min="1542" max="1544" width="17.85546875" style="83" customWidth="1"/>
    <col min="1545" max="1546" width="9.140625" style="83"/>
    <col min="1547" max="1547" width="13" style="83" customWidth="1"/>
    <col min="1548" max="1548" width="14.7109375" style="83" customWidth="1"/>
    <col min="1549" max="1549" width="20.140625" style="83" customWidth="1"/>
    <col min="1550" max="1792" width="9.140625" style="83"/>
    <col min="1793" max="1793" width="7.140625" style="83" customWidth="1"/>
    <col min="1794" max="1794" width="19.5703125" style="83" customWidth="1"/>
    <col min="1795" max="1795" width="18.5703125" style="83" customWidth="1"/>
    <col min="1796" max="1796" width="29.140625" style="83" customWidth="1"/>
    <col min="1797" max="1797" width="21.7109375" style="83" customWidth="1"/>
    <col min="1798" max="1800" width="17.85546875" style="83" customWidth="1"/>
    <col min="1801" max="1802" width="9.140625" style="83"/>
    <col min="1803" max="1803" width="13" style="83" customWidth="1"/>
    <col min="1804" max="1804" width="14.7109375" style="83" customWidth="1"/>
    <col min="1805" max="1805" width="20.140625" style="83" customWidth="1"/>
    <col min="1806" max="2048" width="9.140625" style="83"/>
    <col min="2049" max="2049" width="7.140625" style="83" customWidth="1"/>
    <col min="2050" max="2050" width="19.5703125" style="83" customWidth="1"/>
    <col min="2051" max="2051" width="18.5703125" style="83" customWidth="1"/>
    <col min="2052" max="2052" width="29.140625" style="83" customWidth="1"/>
    <col min="2053" max="2053" width="21.7109375" style="83" customWidth="1"/>
    <col min="2054" max="2056" width="17.85546875" style="83" customWidth="1"/>
    <col min="2057" max="2058" width="9.140625" style="83"/>
    <col min="2059" max="2059" width="13" style="83" customWidth="1"/>
    <col min="2060" max="2060" width="14.7109375" style="83" customWidth="1"/>
    <col min="2061" max="2061" width="20.140625" style="83" customWidth="1"/>
    <col min="2062" max="2304" width="9.140625" style="83"/>
    <col min="2305" max="2305" width="7.140625" style="83" customWidth="1"/>
    <col min="2306" max="2306" width="19.5703125" style="83" customWidth="1"/>
    <col min="2307" max="2307" width="18.5703125" style="83" customWidth="1"/>
    <col min="2308" max="2308" width="29.140625" style="83" customWidth="1"/>
    <col min="2309" max="2309" width="21.7109375" style="83" customWidth="1"/>
    <col min="2310" max="2312" width="17.85546875" style="83" customWidth="1"/>
    <col min="2313" max="2314" width="9.140625" style="83"/>
    <col min="2315" max="2315" width="13" style="83" customWidth="1"/>
    <col min="2316" max="2316" width="14.7109375" style="83" customWidth="1"/>
    <col min="2317" max="2317" width="20.140625" style="83" customWidth="1"/>
    <col min="2318" max="2560" width="9.140625" style="83"/>
    <col min="2561" max="2561" width="7.140625" style="83" customWidth="1"/>
    <col min="2562" max="2562" width="19.5703125" style="83" customWidth="1"/>
    <col min="2563" max="2563" width="18.5703125" style="83" customWidth="1"/>
    <col min="2564" max="2564" width="29.140625" style="83" customWidth="1"/>
    <col min="2565" max="2565" width="21.7109375" style="83" customWidth="1"/>
    <col min="2566" max="2568" width="17.85546875" style="83" customWidth="1"/>
    <col min="2569" max="2570" width="9.140625" style="83"/>
    <col min="2571" max="2571" width="13" style="83" customWidth="1"/>
    <col min="2572" max="2572" width="14.7109375" style="83" customWidth="1"/>
    <col min="2573" max="2573" width="20.140625" style="83" customWidth="1"/>
    <col min="2574" max="2816" width="9.140625" style="83"/>
    <col min="2817" max="2817" width="7.140625" style="83" customWidth="1"/>
    <col min="2818" max="2818" width="19.5703125" style="83" customWidth="1"/>
    <col min="2819" max="2819" width="18.5703125" style="83" customWidth="1"/>
    <col min="2820" max="2820" width="29.140625" style="83" customWidth="1"/>
    <col min="2821" max="2821" width="21.7109375" style="83" customWidth="1"/>
    <col min="2822" max="2824" width="17.85546875" style="83" customWidth="1"/>
    <col min="2825" max="2826" width="9.140625" style="83"/>
    <col min="2827" max="2827" width="13" style="83" customWidth="1"/>
    <col min="2828" max="2828" width="14.7109375" style="83" customWidth="1"/>
    <col min="2829" max="2829" width="20.140625" style="83" customWidth="1"/>
    <col min="2830" max="3072" width="9.140625" style="83"/>
    <col min="3073" max="3073" width="7.140625" style="83" customWidth="1"/>
    <col min="3074" max="3074" width="19.5703125" style="83" customWidth="1"/>
    <col min="3075" max="3075" width="18.5703125" style="83" customWidth="1"/>
    <col min="3076" max="3076" width="29.140625" style="83" customWidth="1"/>
    <col min="3077" max="3077" width="21.7109375" style="83" customWidth="1"/>
    <col min="3078" max="3080" width="17.85546875" style="83" customWidth="1"/>
    <col min="3081" max="3082" width="9.140625" style="83"/>
    <col min="3083" max="3083" width="13" style="83" customWidth="1"/>
    <col min="3084" max="3084" width="14.7109375" style="83" customWidth="1"/>
    <col min="3085" max="3085" width="20.140625" style="83" customWidth="1"/>
    <col min="3086" max="3328" width="9.140625" style="83"/>
    <col min="3329" max="3329" width="7.140625" style="83" customWidth="1"/>
    <col min="3330" max="3330" width="19.5703125" style="83" customWidth="1"/>
    <col min="3331" max="3331" width="18.5703125" style="83" customWidth="1"/>
    <col min="3332" max="3332" width="29.140625" style="83" customWidth="1"/>
    <col min="3333" max="3333" width="21.7109375" style="83" customWidth="1"/>
    <col min="3334" max="3336" width="17.85546875" style="83" customWidth="1"/>
    <col min="3337" max="3338" width="9.140625" style="83"/>
    <col min="3339" max="3339" width="13" style="83" customWidth="1"/>
    <col min="3340" max="3340" width="14.7109375" style="83" customWidth="1"/>
    <col min="3341" max="3341" width="20.140625" style="83" customWidth="1"/>
    <col min="3342" max="3584" width="9.140625" style="83"/>
    <col min="3585" max="3585" width="7.140625" style="83" customWidth="1"/>
    <col min="3586" max="3586" width="19.5703125" style="83" customWidth="1"/>
    <col min="3587" max="3587" width="18.5703125" style="83" customWidth="1"/>
    <col min="3588" max="3588" width="29.140625" style="83" customWidth="1"/>
    <col min="3589" max="3589" width="21.7109375" style="83" customWidth="1"/>
    <col min="3590" max="3592" width="17.85546875" style="83" customWidth="1"/>
    <col min="3593" max="3594" width="9.140625" style="83"/>
    <col min="3595" max="3595" width="13" style="83" customWidth="1"/>
    <col min="3596" max="3596" width="14.7109375" style="83" customWidth="1"/>
    <col min="3597" max="3597" width="20.140625" style="83" customWidth="1"/>
    <col min="3598" max="3840" width="9.140625" style="83"/>
    <col min="3841" max="3841" width="7.140625" style="83" customWidth="1"/>
    <col min="3842" max="3842" width="19.5703125" style="83" customWidth="1"/>
    <col min="3843" max="3843" width="18.5703125" style="83" customWidth="1"/>
    <col min="3844" max="3844" width="29.140625" style="83" customWidth="1"/>
    <col min="3845" max="3845" width="21.7109375" style="83" customWidth="1"/>
    <col min="3846" max="3848" width="17.85546875" style="83" customWidth="1"/>
    <col min="3849" max="3850" width="9.140625" style="83"/>
    <col min="3851" max="3851" width="13" style="83" customWidth="1"/>
    <col min="3852" max="3852" width="14.7109375" style="83" customWidth="1"/>
    <col min="3853" max="3853" width="20.140625" style="83" customWidth="1"/>
    <col min="3854" max="4096" width="9.140625" style="83"/>
    <col min="4097" max="4097" width="7.140625" style="83" customWidth="1"/>
    <col min="4098" max="4098" width="19.5703125" style="83" customWidth="1"/>
    <col min="4099" max="4099" width="18.5703125" style="83" customWidth="1"/>
    <col min="4100" max="4100" width="29.140625" style="83" customWidth="1"/>
    <col min="4101" max="4101" width="21.7109375" style="83" customWidth="1"/>
    <col min="4102" max="4104" width="17.85546875" style="83" customWidth="1"/>
    <col min="4105" max="4106" width="9.140625" style="83"/>
    <col min="4107" max="4107" width="13" style="83" customWidth="1"/>
    <col min="4108" max="4108" width="14.7109375" style="83" customWidth="1"/>
    <col min="4109" max="4109" width="20.140625" style="83" customWidth="1"/>
    <col min="4110" max="4352" width="9.140625" style="83"/>
    <col min="4353" max="4353" width="7.140625" style="83" customWidth="1"/>
    <col min="4354" max="4354" width="19.5703125" style="83" customWidth="1"/>
    <col min="4355" max="4355" width="18.5703125" style="83" customWidth="1"/>
    <col min="4356" max="4356" width="29.140625" style="83" customWidth="1"/>
    <col min="4357" max="4357" width="21.7109375" style="83" customWidth="1"/>
    <col min="4358" max="4360" width="17.85546875" style="83" customWidth="1"/>
    <col min="4361" max="4362" width="9.140625" style="83"/>
    <col min="4363" max="4363" width="13" style="83" customWidth="1"/>
    <col min="4364" max="4364" width="14.7109375" style="83" customWidth="1"/>
    <col min="4365" max="4365" width="20.140625" style="83" customWidth="1"/>
    <col min="4366" max="4608" width="9.140625" style="83"/>
    <col min="4609" max="4609" width="7.140625" style="83" customWidth="1"/>
    <col min="4610" max="4610" width="19.5703125" style="83" customWidth="1"/>
    <col min="4611" max="4611" width="18.5703125" style="83" customWidth="1"/>
    <col min="4612" max="4612" width="29.140625" style="83" customWidth="1"/>
    <col min="4613" max="4613" width="21.7109375" style="83" customWidth="1"/>
    <col min="4614" max="4616" width="17.85546875" style="83" customWidth="1"/>
    <col min="4617" max="4618" width="9.140625" style="83"/>
    <col min="4619" max="4619" width="13" style="83" customWidth="1"/>
    <col min="4620" max="4620" width="14.7109375" style="83" customWidth="1"/>
    <col min="4621" max="4621" width="20.140625" style="83" customWidth="1"/>
    <col min="4622" max="4864" width="9.140625" style="83"/>
    <col min="4865" max="4865" width="7.140625" style="83" customWidth="1"/>
    <col min="4866" max="4866" width="19.5703125" style="83" customWidth="1"/>
    <col min="4867" max="4867" width="18.5703125" style="83" customWidth="1"/>
    <col min="4868" max="4868" width="29.140625" style="83" customWidth="1"/>
    <col min="4869" max="4869" width="21.7109375" style="83" customWidth="1"/>
    <col min="4870" max="4872" width="17.85546875" style="83" customWidth="1"/>
    <col min="4873" max="4874" width="9.140625" style="83"/>
    <col min="4875" max="4875" width="13" style="83" customWidth="1"/>
    <col min="4876" max="4876" width="14.7109375" style="83" customWidth="1"/>
    <col min="4877" max="4877" width="20.140625" style="83" customWidth="1"/>
    <col min="4878" max="5120" width="9.140625" style="83"/>
    <col min="5121" max="5121" width="7.140625" style="83" customWidth="1"/>
    <col min="5122" max="5122" width="19.5703125" style="83" customWidth="1"/>
    <col min="5123" max="5123" width="18.5703125" style="83" customWidth="1"/>
    <col min="5124" max="5124" width="29.140625" style="83" customWidth="1"/>
    <col min="5125" max="5125" width="21.7109375" style="83" customWidth="1"/>
    <col min="5126" max="5128" width="17.85546875" style="83" customWidth="1"/>
    <col min="5129" max="5130" width="9.140625" style="83"/>
    <col min="5131" max="5131" width="13" style="83" customWidth="1"/>
    <col min="5132" max="5132" width="14.7109375" style="83" customWidth="1"/>
    <col min="5133" max="5133" width="20.140625" style="83" customWidth="1"/>
    <col min="5134" max="5376" width="9.140625" style="83"/>
    <col min="5377" max="5377" width="7.140625" style="83" customWidth="1"/>
    <col min="5378" max="5378" width="19.5703125" style="83" customWidth="1"/>
    <col min="5379" max="5379" width="18.5703125" style="83" customWidth="1"/>
    <col min="5380" max="5380" width="29.140625" style="83" customWidth="1"/>
    <col min="5381" max="5381" width="21.7109375" style="83" customWidth="1"/>
    <col min="5382" max="5384" width="17.85546875" style="83" customWidth="1"/>
    <col min="5385" max="5386" width="9.140625" style="83"/>
    <col min="5387" max="5387" width="13" style="83" customWidth="1"/>
    <col min="5388" max="5388" width="14.7109375" style="83" customWidth="1"/>
    <col min="5389" max="5389" width="20.140625" style="83" customWidth="1"/>
    <col min="5390" max="5632" width="9.140625" style="83"/>
    <col min="5633" max="5633" width="7.140625" style="83" customWidth="1"/>
    <col min="5634" max="5634" width="19.5703125" style="83" customWidth="1"/>
    <col min="5635" max="5635" width="18.5703125" style="83" customWidth="1"/>
    <col min="5636" max="5636" width="29.140625" style="83" customWidth="1"/>
    <col min="5637" max="5637" width="21.7109375" style="83" customWidth="1"/>
    <col min="5638" max="5640" width="17.85546875" style="83" customWidth="1"/>
    <col min="5641" max="5642" width="9.140625" style="83"/>
    <col min="5643" max="5643" width="13" style="83" customWidth="1"/>
    <col min="5644" max="5644" width="14.7109375" style="83" customWidth="1"/>
    <col min="5645" max="5645" width="20.140625" style="83" customWidth="1"/>
    <col min="5646" max="5888" width="9.140625" style="83"/>
    <col min="5889" max="5889" width="7.140625" style="83" customWidth="1"/>
    <col min="5890" max="5890" width="19.5703125" style="83" customWidth="1"/>
    <col min="5891" max="5891" width="18.5703125" style="83" customWidth="1"/>
    <col min="5892" max="5892" width="29.140625" style="83" customWidth="1"/>
    <col min="5893" max="5893" width="21.7109375" style="83" customWidth="1"/>
    <col min="5894" max="5896" width="17.85546875" style="83" customWidth="1"/>
    <col min="5897" max="5898" width="9.140625" style="83"/>
    <col min="5899" max="5899" width="13" style="83" customWidth="1"/>
    <col min="5900" max="5900" width="14.7109375" style="83" customWidth="1"/>
    <col min="5901" max="5901" width="20.140625" style="83" customWidth="1"/>
    <col min="5902" max="6144" width="9.140625" style="83"/>
    <col min="6145" max="6145" width="7.140625" style="83" customWidth="1"/>
    <col min="6146" max="6146" width="19.5703125" style="83" customWidth="1"/>
    <col min="6147" max="6147" width="18.5703125" style="83" customWidth="1"/>
    <col min="6148" max="6148" width="29.140625" style="83" customWidth="1"/>
    <col min="6149" max="6149" width="21.7109375" style="83" customWidth="1"/>
    <col min="6150" max="6152" width="17.85546875" style="83" customWidth="1"/>
    <col min="6153" max="6154" width="9.140625" style="83"/>
    <col min="6155" max="6155" width="13" style="83" customWidth="1"/>
    <col min="6156" max="6156" width="14.7109375" style="83" customWidth="1"/>
    <col min="6157" max="6157" width="20.140625" style="83" customWidth="1"/>
    <col min="6158" max="6400" width="9.140625" style="83"/>
    <col min="6401" max="6401" width="7.140625" style="83" customWidth="1"/>
    <col min="6402" max="6402" width="19.5703125" style="83" customWidth="1"/>
    <col min="6403" max="6403" width="18.5703125" style="83" customWidth="1"/>
    <col min="6404" max="6404" width="29.140625" style="83" customWidth="1"/>
    <col min="6405" max="6405" width="21.7109375" style="83" customWidth="1"/>
    <col min="6406" max="6408" width="17.85546875" style="83" customWidth="1"/>
    <col min="6409" max="6410" width="9.140625" style="83"/>
    <col min="6411" max="6411" width="13" style="83" customWidth="1"/>
    <col min="6412" max="6412" width="14.7109375" style="83" customWidth="1"/>
    <col min="6413" max="6413" width="20.140625" style="83" customWidth="1"/>
    <col min="6414" max="6656" width="9.140625" style="83"/>
    <col min="6657" max="6657" width="7.140625" style="83" customWidth="1"/>
    <col min="6658" max="6658" width="19.5703125" style="83" customWidth="1"/>
    <col min="6659" max="6659" width="18.5703125" style="83" customWidth="1"/>
    <col min="6660" max="6660" width="29.140625" style="83" customWidth="1"/>
    <col min="6661" max="6661" width="21.7109375" style="83" customWidth="1"/>
    <col min="6662" max="6664" width="17.85546875" style="83" customWidth="1"/>
    <col min="6665" max="6666" width="9.140625" style="83"/>
    <col min="6667" max="6667" width="13" style="83" customWidth="1"/>
    <col min="6668" max="6668" width="14.7109375" style="83" customWidth="1"/>
    <col min="6669" max="6669" width="20.140625" style="83" customWidth="1"/>
    <col min="6670" max="6912" width="9.140625" style="83"/>
    <col min="6913" max="6913" width="7.140625" style="83" customWidth="1"/>
    <col min="6914" max="6914" width="19.5703125" style="83" customWidth="1"/>
    <col min="6915" max="6915" width="18.5703125" style="83" customWidth="1"/>
    <col min="6916" max="6916" width="29.140625" style="83" customWidth="1"/>
    <col min="6917" max="6917" width="21.7109375" style="83" customWidth="1"/>
    <col min="6918" max="6920" width="17.85546875" style="83" customWidth="1"/>
    <col min="6921" max="6922" width="9.140625" style="83"/>
    <col min="6923" max="6923" width="13" style="83" customWidth="1"/>
    <col min="6924" max="6924" width="14.7109375" style="83" customWidth="1"/>
    <col min="6925" max="6925" width="20.140625" style="83" customWidth="1"/>
    <col min="6926" max="7168" width="9.140625" style="83"/>
    <col min="7169" max="7169" width="7.140625" style="83" customWidth="1"/>
    <col min="7170" max="7170" width="19.5703125" style="83" customWidth="1"/>
    <col min="7171" max="7171" width="18.5703125" style="83" customWidth="1"/>
    <col min="7172" max="7172" width="29.140625" style="83" customWidth="1"/>
    <col min="7173" max="7173" width="21.7109375" style="83" customWidth="1"/>
    <col min="7174" max="7176" width="17.85546875" style="83" customWidth="1"/>
    <col min="7177" max="7178" width="9.140625" style="83"/>
    <col min="7179" max="7179" width="13" style="83" customWidth="1"/>
    <col min="7180" max="7180" width="14.7109375" style="83" customWidth="1"/>
    <col min="7181" max="7181" width="20.140625" style="83" customWidth="1"/>
    <col min="7182" max="7424" width="9.140625" style="83"/>
    <col min="7425" max="7425" width="7.140625" style="83" customWidth="1"/>
    <col min="7426" max="7426" width="19.5703125" style="83" customWidth="1"/>
    <col min="7427" max="7427" width="18.5703125" style="83" customWidth="1"/>
    <col min="7428" max="7428" width="29.140625" style="83" customWidth="1"/>
    <col min="7429" max="7429" width="21.7109375" style="83" customWidth="1"/>
    <col min="7430" max="7432" width="17.85546875" style="83" customWidth="1"/>
    <col min="7433" max="7434" width="9.140625" style="83"/>
    <col min="7435" max="7435" width="13" style="83" customWidth="1"/>
    <col min="7436" max="7436" width="14.7109375" style="83" customWidth="1"/>
    <col min="7437" max="7437" width="20.140625" style="83" customWidth="1"/>
    <col min="7438" max="7680" width="9.140625" style="83"/>
    <col min="7681" max="7681" width="7.140625" style="83" customWidth="1"/>
    <col min="7682" max="7682" width="19.5703125" style="83" customWidth="1"/>
    <col min="7683" max="7683" width="18.5703125" style="83" customWidth="1"/>
    <col min="7684" max="7684" width="29.140625" style="83" customWidth="1"/>
    <col min="7685" max="7685" width="21.7109375" style="83" customWidth="1"/>
    <col min="7686" max="7688" width="17.85546875" style="83" customWidth="1"/>
    <col min="7689" max="7690" width="9.140625" style="83"/>
    <col min="7691" max="7691" width="13" style="83" customWidth="1"/>
    <col min="7692" max="7692" width="14.7109375" style="83" customWidth="1"/>
    <col min="7693" max="7693" width="20.140625" style="83" customWidth="1"/>
    <col min="7694" max="7936" width="9.140625" style="83"/>
    <col min="7937" max="7937" width="7.140625" style="83" customWidth="1"/>
    <col min="7938" max="7938" width="19.5703125" style="83" customWidth="1"/>
    <col min="7939" max="7939" width="18.5703125" style="83" customWidth="1"/>
    <col min="7940" max="7940" width="29.140625" style="83" customWidth="1"/>
    <col min="7941" max="7941" width="21.7109375" style="83" customWidth="1"/>
    <col min="7942" max="7944" width="17.85546875" style="83" customWidth="1"/>
    <col min="7945" max="7946" width="9.140625" style="83"/>
    <col min="7947" max="7947" width="13" style="83" customWidth="1"/>
    <col min="7948" max="7948" width="14.7109375" style="83" customWidth="1"/>
    <col min="7949" max="7949" width="20.140625" style="83" customWidth="1"/>
    <col min="7950" max="8192" width="9.140625" style="83"/>
    <col min="8193" max="8193" width="7.140625" style="83" customWidth="1"/>
    <col min="8194" max="8194" width="19.5703125" style="83" customWidth="1"/>
    <col min="8195" max="8195" width="18.5703125" style="83" customWidth="1"/>
    <col min="8196" max="8196" width="29.140625" style="83" customWidth="1"/>
    <col min="8197" max="8197" width="21.7109375" style="83" customWidth="1"/>
    <col min="8198" max="8200" width="17.85546875" style="83" customWidth="1"/>
    <col min="8201" max="8202" width="9.140625" style="83"/>
    <col min="8203" max="8203" width="13" style="83" customWidth="1"/>
    <col min="8204" max="8204" width="14.7109375" style="83" customWidth="1"/>
    <col min="8205" max="8205" width="20.140625" style="83" customWidth="1"/>
    <col min="8206" max="8448" width="9.140625" style="83"/>
    <col min="8449" max="8449" width="7.140625" style="83" customWidth="1"/>
    <col min="8450" max="8450" width="19.5703125" style="83" customWidth="1"/>
    <col min="8451" max="8451" width="18.5703125" style="83" customWidth="1"/>
    <col min="8452" max="8452" width="29.140625" style="83" customWidth="1"/>
    <col min="8453" max="8453" width="21.7109375" style="83" customWidth="1"/>
    <col min="8454" max="8456" width="17.85546875" style="83" customWidth="1"/>
    <col min="8457" max="8458" width="9.140625" style="83"/>
    <col min="8459" max="8459" width="13" style="83" customWidth="1"/>
    <col min="8460" max="8460" width="14.7109375" style="83" customWidth="1"/>
    <col min="8461" max="8461" width="20.140625" style="83" customWidth="1"/>
    <col min="8462" max="8704" width="9.140625" style="83"/>
    <col min="8705" max="8705" width="7.140625" style="83" customWidth="1"/>
    <col min="8706" max="8706" width="19.5703125" style="83" customWidth="1"/>
    <col min="8707" max="8707" width="18.5703125" style="83" customWidth="1"/>
    <col min="8708" max="8708" width="29.140625" style="83" customWidth="1"/>
    <col min="8709" max="8709" width="21.7109375" style="83" customWidth="1"/>
    <col min="8710" max="8712" width="17.85546875" style="83" customWidth="1"/>
    <col min="8713" max="8714" width="9.140625" style="83"/>
    <col min="8715" max="8715" width="13" style="83" customWidth="1"/>
    <col min="8716" max="8716" width="14.7109375" style="83" customWidth="1"/>
    <col min="8717" max="8717" width="20.140625" style="83" customWidth="1"/>
    <col min="8718" max="8960" width="9.140625" style="83"/>
    <col min="8961" max="8961" width="7.140625" style="83" customWidth="1"/>
    <col min="8962" max="8962" width="19.5703125" style="83" customWidth="1"/>
    <col min="8963" max="8963" width="18.5703125" style="83" customWidth="1"/>
    <col min="8964" max="8964" width="29.140625" style="83" customWidth="1"/>
    <col min="8965" max="8965" width="21.7109375" style="83" customWidth="1"/>
    <col min="8966" max="8968" width="17.85546875" style="83" customWidth="1"/>
    <col min="8969" max="8970" width="9.140625" style="83"/>
    <col min="8971" max="8971" width="13" style="83" customWidth="1"/>
    <col min="8972" max="8972" width="14.7109375" style="83" customWidth="1"/>
    <col min="8973" max="8973" width="20.140625" style="83" customWidth="1"/>
    <col min="8974" max="9216" width="9.140625" style="83"/>
    <col min="9217" max="9217" width="7.140625" style="83" customWidth="1"/>
    <col min="9218" max="9218" width="19.5703125" style="83" customWidth="1"/>
    <col min="9219" max="9219" width="18.5703125" style="83" customWidth="1"/>
    <col min="9220" max="9220" width="29.140625" style="83" customWidth="1"/>
    <col min="9221" max="9221" width="21.7109375" style="83" customWidth="1"/>
    <col min="9222" max="9224" width="17.85546875" style="83" customWidth="1"/>
    <col min="9225" max="9226" width="9.140625" style="83"/>
    <col min="9227" max="9227" width="13" style="83" customWidth="1"/>
    <col min="9228" max="9228" width="14.7109375" style="83" customWidth="1"/>
    <col min="9229" max="9229" width="20.140625" style="83" customWidth="1"/>
    <col min="9230" max="9472" width="9.140625" style="83"/>
    <col min="9473" max="9473" width="7.140625" style="83" customWidth="1"/>
    <col min="9474" max="9474" width="19.5703125" style="83" customWidth="1"/>
    <col min="9475" max="9475" width="18.5703125" style="83" customWidth="1"/>
    <col min="9476" max="9476" width="29.140625" style="83" customWidth="1"/>
    <col min="9477" max="9477" width="21.7109375" style="83" customWidth="1"/>
    <col min="9478" max="9480" width="17.85546875" style="83" customWidth="1"/>
    <col min="9481" max="9482" width="9.140625" style="83"/>
    <col min="9483" max="9483" width="13" style="83" customWidth="1"/>
    <col min="9484" max="9484" width="14.7109375" style="83" customWidth="1"/>
    <col min="9485" max="9485" width="20.140625" style="83" customWidth="1"/>
    <col min="9486" max="9728" width="9.140625" style="83"/>
    <col min="9729" max="9729" width="7.140625" style="83" customWidth="1"/>
    <col min="9730" max="9730" width="19.5703125" style="83" customWidth="1"/>
    <col min="9731" max="9731" width="18.5703125" style="83" customWidth="1"/>
    <col min="9732" max="9732" width="29.140625" style="83" customWidth="1"/>
    <col min="9733" max="9733" width="21.7109375" style="83" customWidth="1"/>
    <col min="9734" max="9736" width="17.85546875" style="83" customWidth="1"/>
    <col min="9737" max="9738" width="9.140625" style="83"/>
    <col min="9739" max="9739" width="13" style="83" customWidth="1"/>
    <col min="9740" max="9740" width="14.7109375" style="83" customWidth="1"/>
    <col min="9741" max="9741" width="20.140625" style="83" customWidth="1"/>
    <col min="9742" max="9984" width="9.140625" style="83"/>
    <col min="9985" max="9985" width="7.140625" style="83" customWidth="1"/>
    <col min="9986" max="9986" width="19.5703125" style="83" customWidth="1"/>
    <col min="9987" max="9987" width="18.5703125" style="83" customWidth="1"/>
    <col min="9988" max="9988" width="29.140625" style="83" customWidth="1"/>
    <col min="9989" max="9989" width="21.7109375" style="83" customWidth="1"/>
    <col min="9990" max="9992" width="17.85546875" style="83" customWidth="1"/>
    <col min="9993" max="9994" width="9.140625" style="83"/>
    <col min="9995" max="9995" width="13" style="83" customWidth="1"/>
    <col min="9996" max="9996" width="14.7109375" style="83" customWidth="1"/>
    <col min="9997" max="9997" width="20.140625" style="83" customWidth="1"/>
    <col min="9998" max="10240" width="9.140625" style="83"/>
    <col min="10241" max="10241" width="7.140625" style="83" customWidth="1"/>
    <col min="10242" max="10242" width="19.5703125" style="83" customWidth="1"/>
    <col min="10243" max="10243" width="18.5703125" style="83" customWidth="1"/>
    <col min="10244" max="10244" width="29.140625" style="83" customWidth="1"/>
    <col min="10245" max="10245" width="21.7109375" style="83" customWidth="1"/>
    <col min="10246" max="10248" width="17.85546875" style="83" customWidth="1"/>
    <col min="10249" max="10250" width="9.140625" style="83"/>
    <col min="10251" max="10251" width="13" style="83" customWidth="1"/>
    <col min="10252" max="10252" width="14.7109375" style="83" customWidth="1"/>
    <col min="10253" max="10253" width="20.140625" style="83" customWidth="1"/>
    <col min="10254" max="10496" width="9.140625" style="83"/>
    <col min="10497" max="10497" width="7.140625" style="83" customWidth="1"/>
    <col min="10498" max="10498" width="19.5703125" style="83" customWidth="1"/>
    <col min="10499" max="10499" width="18.5703125" style="83" customWidth="1"/>
    <col min="10500" max="10500" width="29.140625" style="83" customWidth="1"/>
    <col min="10501" max="10501" width="21.7109375" style="83" customWidth="1"/>
    <col min="10502" max="10504" width="17.85546875" style="83" customWidth="1"/>
    <col min="10505" max="10506" width="9.140625" style="83"/>
    <col min="10507" max="10507" width="13" style="83" customWidth="1"/>
    <col min="10508" max="10508" width="14.7109375" style="83" customWidth="1"/>
    <col min="10509" max="10509" width="20.140625" style="83" customWidth="1"/>
    <col min="10510" max="10752" width="9.140625" style="83"/>
    <col min="10753" max="10753" width="7.140625" style="83" customWidth="1"/>
    <col min="10754" max="10754" width="19.5703125" style="83" customWidth="1"/>
    <col min="10755" max="10755" width="18.5703125" style="83" customWidth="1"/>
    <col min="10756" max="10756" width="29.140625" style="83" customWidth="1"/>
    <col min="10757" max="10757" width="21.7109375" style="83" customWidth="1"/>
    <col min="10758" max="10760" width="17.85546875" style="83" customWidth="1"/>
    <col min="10761" max="10762" width="9.140625" style="83"/>
    <col min="10763" max="10763" width="13" style="83" customWidth="1"/>
    <col min="10764" max="10764" width="14.7109375" style="83" customWidth="1"/>
    <col min="10765" max="10765" width="20.140625" style="83" customWidth="1"/>
    <col min="10766" max="11008" width="9.140625" style="83"/>
    <col min="11009" max="11009" width="7.140625" style="83" customWidth="1"/>
    <col min="11010" max="11010" width="19.5703125" style="83" customWidth="1"/>
    <col min="11011" max="11011" width="18.5703125" style="83" customWidth="1"/>
    <col min="11012" max="11012" width="29.140625" style="83" customWidth="1"/>
    <col min="11013" max="11013" width="21.7109375" style="83" customWidth="1"/>
    <col min="11014" max="11016" width="17.85546875" style="83" customWidth="1"/>
    <col min="11017" max="11018" width="9.140625" style="83"/>
    <col min="11019" max="11019" width="13" style="83" customWidth="1"/>
    <col min="11020" max="11020" width="14.7109375" style="83" customWidth="1"/>
    <col min="11021" max="11021" width="20.140625" style="83" customWidth="1"/>
    <col min="11022" max="11264" width="9.140625" style="83"/>
    <col min="11265" max="11265" width="7.140625" style="83" customWidth="1"/>
    <col min="11266" max="11266" width="19.5703125" style="83" customWidth="1"/>
    <col min="11267" max="11267" width="18.5703125" style="83" customWidth="1"/>
    <col min="11268" max="11268" width="29.140625" style="83" customWidth="1"/>
    <col min="11269" max="11269" width="21.7109375" style="83" customWidth="1"/>
    <col min="11270" max="11272" width="17.85546875" style="83" customWidth="1"/>
    <col min="11273" max="11274" width="9.140625" style="83"/>
    <col min="11275" max="11275" width="13" style="83" customWidth="1"/>
    <col min="11276" max="11276" width="14.7109375" style="83" customWidth="1"/>
    <col min="11277" max="11277" width="20.140625" style="83" customWidth="1"/>
    <col min="11278" max="11520" width="9.140625" style="83"/>
    <col min="11521" max="11521" width="7.140625" style="83" customWidth="1"/>
    <col min="11522" max="11522" width="19.5703125" style="83" customWidth="1"/>
    <col min="11523" max="11523" width="18.5703125" style="83" customWidth="1"/>
    <col min="11524" max="11524" width="29.140625" style="83" customWidth="1"/>
    <col min="11525" max="11525" width="21.7109375" style="83" customWidth="1"/>
    <col min="11526" max="11528" width="17.85546875" style="83" customWidth="1"/>
    <col min="11529" max="11530" width="9.140625" style="83"/>
    <col min="11531" max="11531" width="13" style="83" customWidth="1"/>
    <col min="11532" max="11532" width="14.7109375" style="83" customWidth="1"/>
    <col min="11533" max="11533" width="20.140625" style="83" customWidth="1"/>
    <col min="11534" max="11776" width="9.140625" style="83"/>
    <col min="11777" max="11777" width="7.140625" style="83" customWidth="1"/>
    <col min="11778" max="11778" width="19.5703125" style="83" customWidth="1"/>
    <col min="11779" max="11779" width="18.5703125" style="83" customWidth="1"/>
    <col min="11780" max="11780" width="29.140625" style="83" customWidth="1"/>
    <col min="11781" max="11781" width="21.7109375" style="83" customWidth="1"/>
    <col min="11782" max="11784" width="17.85546875" style="83" customWidth="1"/>
    <col min="11785" max="11786" width="9.140625" style="83"/>
    <col min="11787" max="11787" width="13" style="83" customWidth="1"/>
    <col min="11788" max="11788" width="14.7109375" style="83" customWidth="1"/>
    <col min="11789" max="11789" width="20.140625" style="83" customWidth="1"/>
    <col min="11790" max="12032" width="9.140625" style="83"/>
    <col min="12033" max="12033" width="7.140625" style="83" customWidth="1"/>
    <col min="12034" max="12034" width="19.5703125" style="83" customWidth="1"/>
    <col min="12035" max="12035" width="18.5703125" style="83" customWidth="1"/>
    <col min="12036" max="12036" width="29.140625" style="83" customWidth="1"/>
    <col min="12037" max="12037" width="21.7109375" style="83" customWidth="1"/>
    <col min="12038" max="12040" width="17.85546875" style="83" customWidth="1"/>
    <col min="12041" max="12042" width="9.140625" style="83"/>
    <col min="12043" max="12043" width="13" style="83" customWidth="1"/>
    <col min="12044" max="12044" width="14.7109375" style="83" customWidth="1"/>
    <col min="12045" max="12045" width="20.140625" style="83" customWidth="1"/>
    <col min="12046" max="12288" width="9.140625" style="83"/>
    <col min="12289" max="12289" width="7.140625" style="83" customWidth="1"/>
    <col min="12290" max="12290" width="19.5703125" style="83" customWidth="1"/>
    <col min="12291" max="12291" width="18.5703125" style="83" customWidth="1"/>
    <col min="12292" max="12292" width="29.140625" style="83" customWidth="1"/>
    <col min="12293" max="12293" width="21.7109375" style="83" customWidth="1"/>
    <col min="12294" max="12296" width="17.85546875" style="83" customWidth="1"/>
    <col min="12297" max="12298" width="9.140625" style="83"/>
    <col min="12299" max="12299" width="13" style="83" customWidth="1"/>
    <col min="12300" max="12300" width="14.7109375" style="83" customWidth="1"/>
    <col min="12301" max="12301" width="20.140625" style="83" customWidth="1"/>
    <col min="12302" max="12544" width="9.140625" style="83"/>
    <col min="12545" max="12545" width="7.140625" style="83" customWidth="1"/>
    <col min="12546" max="12546" width="19.5703125" style="83" customWidth="1"/>
    <col min="12547" max="12547" width="18.5703125" style="83" customWidth="1"/>
    <col min="12548" max="12548" width="29.140625" style="83" customWidth="1"/>
    <col min="12549" max="12549" width="21.7109375" style="83" customWidth="1"/>
    <col min="12550" max="12552" width="17.85546875" style="83" customWidth="1"/>
    <col min="12553" max="12554" width="9.140625" style="83"/>
    <col min="12555" max="12555" width="13" style="83" customWidth="1"/>
    <col min="12556" max="12556" width="14.7109375" style="83" customWidth="1"/>
    <col min="12557" max="12557" width="20.140625" style="83" customWidth="1"/>
    <col min="12558" max="12800" width="9.140625" style="83"/>
    <col min="12801" max="12801" width="7.140625" style="83" customWidth="1"/>
    <col min="12802" max="12802" width="19.5703125" style="83" customWidth="1"/>
    <col min="12803" max="12803" width="18.5703125" style="83" customWidth="1"/>
    <col min="12804" max="12804" width="29.140625" style="83" customWidth="1"/>
    <col min="12805" max="12805" width="21.7109375" style="83" customWidth="1"/>
    <col min="12806" max="12808" width="17.85546875" style="83" customWidth="1"/>
    <col min="12809" max="12810" width="9.140625" style="83"/>
    <col min="12811" max="12811" width="13" style="83" customWidth="1"/>
    <col min="12812" max="12812" width="14.7109375" style="83" customWidth="1"/>
    <col min="12813" max="12813" width="20.140625" style="83" customWidth="1"/>
    <col min="12814" max="13056" width="9.140625" style="83"/>
    <col min="13057" max="13057" width="7.140625" style="83" customWidth="1"/>
    <col min="13058" max="13058" width="19.5703125" style="83" customWidth="1"/>
    <col min="13059" max="13059" width="18.5703125" style="83" customWidth="1"/>
    <col min="13060" max="13060" width="29.140625" style="83" customWidth="1"/>
    <col min="13061" max="13061" width="21.7109375" style="83" customWidth="1"/>
    <col min="13062" max="13064" width="17.85546875" style="83" customWidth="1"/>
    <col min="13065" max="13066" width="9.140625" style="83"/>
    <col min="13067" max="13067" width="13" style="83" customWidth="1"/>
    <col min="13068" max="13068" width="14.7109375" style="83" customWidth="1"/>
    <col min="13069" max="13069" width="20.140625" style="83" customWidth="1"/>
    <col min="13070" max="13312" width="9.140625" style="83"/>
    <col min="13313" max="13313" width="7.140625" style="83" customWidth="1"/>
    <col min="13314" max="13314" width="19.5703125" style="83" customWidth="1"/>
    <col min="13315" max="13315" width="18.5703125" style="83" customWidth="1"/>
    <col min="13316" max="13316" width="29.140625" style="83" customWidth="1"/>
    <col min="13317" max="13317" width="21.7109375" style="83" customWidth="1"/>
    <col min="13318" max="13320" width="17.85546875" style="83" customWidth="1"/>
    <col min="13321" max="13322" width="9.140625" style="83"/>
    <col min="13323" max="13323" width="13" style="83" customWidth="1"/>
    <col min="13324" max="13324" width="14.7109375" style="83" customWidth="1"/>
    <col min="13325" max="13325" width="20.140625" style="83" customWidth="1"/>
    <col min="13326" max="13568" width="9.140625" style="83"/>
    <col min="13569" max="13569" width="7.140625" style="83" customWidth="1"/>
    <col min="13570" max="13570" width="19.5703125" style="83" customWidth="1"/>
    <col min="13571" max="13571" width="18.5703125" style="83" customWidth="1"/>
    <col min="13572" max="13572" width="29.140625" style="83" customWidth="1"/>
    <col min="13573" max="13573" width="21.7109375" style="83" customWidth="1"/>
    <col min="13574" max="13576" width="17.85546875" style="83" customWidth="1"/>
    <col min="13577" max="13578" width="9.140625" style="83"/>
    <col min="13579" max="13579" width="13" style="83" customWidth="1"/>
    <col min="13580" max="13580" width="14.7109375" style="83" customWidth="1"/>
    <col min="13581" max="13581" width="20.140625" style="83" customWidth="1"/>
    <col min="13582" max="13824" width="9.140625" style="83"/>
    <col min="13825" max="13825" width="7.140625" style="83" customWidth="1"/>
    <col min="13826" max="13826" width="19.5703125" style="83" customWidth="1"/>
    <col min="13827" max="13827" width="18.5703125" style="83" customWidth="1"/>
    <col min="13828" max="13828" width="29.140625" style="83" customWidth="1"/>
    <col min="13829" max="13829" width="21.7109375" style="83" customWidth="1"/>
    <col min="13830" max="13832" width="17.85546875" style="83" customWidth="1"/>
    <col min="13833" max="13834" width="9.140625" style="83"/>
    <col min="13835" max="13835" width="13" style="83" customWidth="1"/>
    <col min="13836" max="13836" width="14.7109375" style="83" customWidth="1"/>
    <col min="13837" max="13837" width="20.140625" style="83" customWidth="1"/>
    <col min="13838" max="14080" width="9.140625" style="83"/>
    <col min="14081" max="14081" width="7.140625" style="83" customWidth="1"/>
    <col min="14082" max="14082" width="19.5703125" style="83" customWidth="1"/>
    <col min="14083" max="14083" width="18.5703125" style="83" customWidth="1"/>
    <col min="14084" max="14084" width="29.140625" style="83" customWidth="1"/>
    <col min="14085" max="14085" width="21.7109375" style="83" customWidth="1"/>
    <col min="14086" max="14088" width="17.85546875" style="83" customWidth="1"/>
    <col min="14089" max="14090" width="9.140625" style="83"/>
    <col min="14091" max="14091" width="13" style="83" customWidth="1"/>
    <col min="14092" max="14092" width="14.7109375" style="83" customWidth="1"/>
    <col min="14093" max="14093" width="20.140625" style="83" customWidth="1"/>
    <col min="14094" max="14336" width="9.140625" style="83"/>
    <col min="14337" max="14337" width="7.140625" style="83" customWidth="1"/>
    <col min="14338" max="14338" width="19.5703125" style="83" customWidth="1"/>
    <col min="14339" max="14339" width="18.5703125" style="83" customWidth="1"/>
    <col min="14340" max="14340" width="29.140625" style="83" customWidth="1"/>
    <col min="14341" max="14341" width="21.7109375" style="83" customWidth="1"/>
    <col min="14342" max="14344" width="17.85546875" style="83" customWidth="1"/>
    <col min="14345" max="14346" width="9.140625" style="83"/>
    <col min="14347" max="14347" width="13" style="83" customWidth="1"/>
    <col min="14348" max="14348" width="14.7109375" style="83" customWidth="1"/>
    <col min="14349" max="14349" width="20.140625" style="83" customWidth="1"/>
    <col min="14350" max="14592" width="9.140625" style="83"/>
    <col min="14593" max="14593" width="7.140625" style="83" customWidth="1"/>
    <col min="14594" max="14594" width="19.5703125" style="83" customWidth="1"/>
    <col min="14595" max="14595" width="18.5703125" style="83" customWidth="1"/>
    <col min="14596" max="14596" width="29.140625" style="83" customWidth="1"/>
    <col min="14597" max="14597" width="21.7109375" style="83" customWidth="1"/>
    <col min="14598" max="14600" width="17.85546875" style="83" customWidth="1"/>
    <col min="14601" max="14602" width="9.140625" style="83"/>
    <col min="14603" max="14603" width="13" style="83" customWidth="1"/>
    <col min="14604" max="14604" width="14.7109375" style="83" customWidth="1"/>
    <col min="14605" max="14605" width="20.140625" style="83" customWidth="1"/>
    <col min="14606" max="14848" width="9.140625" style="83"/>
    <col min="14849" max="14849" width="7.140625" style="83" customWidth="1"/>
    <col min="14850" max="14850" width="19.5703125" style="83" customWidth="1"/>
    <col min="14851" max="14851" width="18.5703125" style="83" customWidth="1"/>
    <col min="14852" max="14852" width="29.140625" style="83" customWidth="1"/>
    <col min="14853" max="14853" width="21.7109375" style="83" customWidth="1"/>
    <col min="14854" max="14856" width="17.85546875" style="83" customWidth="1"/>
    <col min="14857" max="14858" width="9.140625" style="83"/>
    <col min="14859" max="14859" width="13" style="83" customWidth="1"/>
    <col min="14860" max="14860" width="14.7109375" style="83" customWidth="1"/>
    <col min="14861" max="14861" width="20.140625" style="83" customWidth="1"/>
    <col min="14862" max="15104" width="9.140625" style="83"/>
    <col min="15105" max="15105" width="7.140625" style="83" customWidth="1"/>
    <col min="15106" max="15106" width="19.5703125" style="83" customWidth="1"/>
    <col min="15107" max="15107" width="18.5703125" style="83" customWidth="1"/>
    <col min="15108" max="15108" width="29.140625" style="83" customWidth="1"/>
    <col min="15109" max="15109" width="21.7109375" style="83" customWidth="1"/>
    <col min="15110" max="15112" width="17.85546875" style="83" customWidth="1"/>
    <col min="15113" max="15114" width="9.140625" style="83"/>
    <col min="15115" max="15115" width="13" style="83" customWidth="1"/>
    <col min="15116" max="15116" width="14.7109375" style="83" customWidth="1"/>
    <col min="15117" max="15117" width="20.140625" style="83" customWidth="1"/>
    <col min="15118" max="15360" width="9.140625" style="83"/>
    <col min="15361" max="15361" width="7.140625" style="83" customWidth="1"/>
    <col min="15362" max="15362" width="19.5703125" style="83" customWidth="1"/>
    <col min="15363" max="15363" width="18.5703125" style="83" customWidth="1"/>
    <col min="15364" max="15364" width="29.140625" style="83" customWidth="1"/>
    <col min="15365" max="15365" width="21.7109375" style="83" customWidth="1"/>
    <col min="15366" max="15368" width="17.85546875" style="83" customWidth="1"/>
    <col min="15369" max="15370" width="9.140625" style="83"/>
    <col min="15371" max="15371" width="13" style="83" customWidth="1"/>
    <col min="15372" max="15372" width="14.7109375" style="83" customWidth="1"/>
    <col min="15373" max="15373" width="20.140625" style="83" customWidth="1"/>
    <col min="15374" max="15616" width="9.140625" style="83"/>
    <col min="15617" max="15617" width="7.140625" style="83" customWidth="1"/>
    <col min="15618" max="15618" width="19.5703125" style="83" customWidth="1"/>
    <col min="15619" max="15619" width="18.5703125" style="83" customWidth="1"/>
    <col min="15620" max="15620" width="29.140625" style="83" customWidth="1"/>
    <col min="15621" max="15621" width="21.7109375" style="83" customWidth="1"/>
    <col min="15622" max="15624" width="17.85546875" style="83" customWidth="1"/>
    <col min="15625" max="15626" width="9.140625" style="83"/>
    <col min="15627" max="15627" width="13" style="83" customWidth="1"/>
    <col min="15628" max="15628" width="14.7109375" style="83" customWidth="1"/>
    <col min="15629" max="15629" width="20.140625" style="83" customWidth="1"/>
    <col min="15630" max="15872" width="9.140625" style="83"/>
    <col min="15873" max="15873" width="7.140625" style="83" customWidth="1"/>
    <col min="15874" max="15874" width="19.5703125" style="83" customWidth="1"/>
    <col min="15875" max="15875" width="18.5703125" style="83" customWidth="1"/>
    <col min="15876" max="15876" width="29.140625" style="83" customWidth="1"/>
    <col min="15877" max="15877" width="21.7109375" style="83" customWidth="1"/>
    <col min="15878" max="15880" width="17.85546875" style="83" customWidth="1"/>
    <col min="15881" max="15882" width="9.140625" style="83"/>
    <col min="15883" max="15883" width="13" style="83" customWidth="1"/>
    <col min="15884" max="15884" width="14.7109375" style="83" customWidth="1"/>
    <col min="15885" max="15885" width="20.140625" style="83" customWidth="1"/>
    <col min="15886" max="16128" width="9.140625" style="83"/>
    <col min="16129" max="16129" width="7.140625" style="83" customWidth="1"/>
    <col min="16130" max="16130" width="19.5703125" style="83" customWidth="1"/>
    <col min="16131" max="16131" width="18.5703125" style="83" customWidth="1"/>
    <col min="16132" max="16132" width="29.140625" style="83" customWidth="1"/>
    <col min="16133" max="16133" width="21.7109375" style="83" customWidth="1"/>
    <col min="16134" max="16136" width="17.85546875" style="83" customWidth="1"/>
    <col min="16137" max="16138" width="9.140625" style="83"/>
    <col min="16139" max="16139" width="13" style="83" customWidth="1"/>
    <col min="16140" max="16140" width="14.7109375" style="83" customWidth="1"/>
    <col min="16141" max="16141" width="20.140625" style="83" customWidth="1"/>
    <col min="16142" max="16384" width="9.140625" style="83"/>
  </cols>
  <sheetData>
    <row r="1" spans="1:13" ht="57.75" customHeight="1">
      <c r="A1" s="134" t="s">
        <v>267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13" ht="15.75" customHeight="1" thickBot="1">
      <c r="A2" s="124" t="s">
        <v>255</v>
      </c>
      <c r="B2" s="124" t="s">
        <v>256</v>
      </c>
      <c r="C2" s="124" t="s">
        <v>257</v>
      </c>
      <c r="D2" s="124" t="s">
        <v>254</v>
      </c>
      <c r="E2" s="135" t="s">
        <v>258</v>
      </c>
      <c r="F2" s="137" t="s">
        <v>259</v>
      </c>
      <c r="G2" s="138"/>
      <c r="H2" s="139"/>
      <c r="I2" s="140" t="s">
        <v>0</v>
      </c>
      <c r="J2" s="124" t="s">
        <v>1</v>
      </c>
      <c r="K2" s="124" t="s">
        <v>7</v>
      </c>
      <c r="L2" s="124" t="s">
        <v>8</v>
      </c>
      <c r="M2" s="126" t="s">
        <v>268</v>
      </c>
    </row>
    <row r="3" spans="1:13" ht="149.25">
      <c r="A3" s="125"/>
      <c r="B3" s="125"/>
      <c r="C3" s="125"/>
      <c r="D3" s="125"/>
      <c r="E3" s="136"/>
      <c r="F3" s="84" t="s">
        <v>260</v>
      </c>
      <c r="G3" s="85" t="s">
        <v>261</v>
      </c>
      <c r="H3" s="86" t="s">
        <v>262</v>
      </c>
      <c r="I3" s="141"/>
      <c r="J3" s="125"/>
      <c r="K3" s="125"/>
      <c r="L3" s="125"/>
      <c r="M3" s="127"/>
    </row>
    <row r="4" spans="1:13" ht="27.75">
      <c r="A4" s="87"/>
      <c r="B4" s="82">
        <v>1</v>
      </c>
      <c r="C4" s="82">
        <v>2</v>
      </c>
      <c r="D4" s="82">
        <v>3</v>
      </c>
      <c r="E4" s="88">
        <v>4</v>
      </c>
      <c r="F4" s="89">
        <v>5</v>
      </c>
      <c r="G4" s="90">
        <v>6</v>
      </c>
      <c r="H4" s="91">
        <v>7</v>
      </c>
      <c r="I4" s="92">
        <v>8</v>
      </c>
      <c r="J4" s="82">
        <v>9</v>
      </c>
      <c r="K4" s="82">
        <v>10</v>
      </c>
      <c r="L4" s="82" t="s">
        <v>263</v>
      </c>
      <c r="M4" s="82">
        <v>12</v>
      </c>
    </row>
    <row r="5" spans="1:13" ht="30">
      <c r="A5" s="93">
        <v>1</v>
      </c>
      <c r="B5" s="70" t="s">
        <v>9</v>
      </c>
      <c r="C5" s="5" t="s">
        <v>10</v>
      </c>
      <c r="D5" s="64" t="s">
        <v>11</v>
      </c>
      <c r="E5" s="94"/>
      <c r="F5" s="95"/>
      <c r="G5" s="96"/>
      <c r="H5" s="97"/>
      <c r="I5" s="6" t="s">
        <v>2</v>
      </c>
      <c r="J5" s="7">
        <v>1</v>
      </c>
      <c r="K5" s="98"/>
      <c r="L5" s="99">
        <f t="shared" ref="L5:L68" si="0">J5*K5</f>
        <v>0</v>
      </c>
      <c r="M5" s="96"/>
    </row>
    <row r="6" spans="1:13" ht="30">
      <c r="A6" s="100">
        <v>2</v>
      </c>
      <c r="B6" s="70" t="s">
        <v>12</v>
      </c>
      <c r="C6" s="5" t="s">
        <v>13</v>
      </c>
      <c r="D6" s="64" t="s">
        <v>14</v>
      </c>
      <c r="E6" s="94"/>
      <c r="F6" s="95"/>
      <c r="G6" s="96"/>
      <c r="H6" s="97"/>
      <c r="I6" s="6" t="s">
        <v>2</v>
      </c>
      <c r="J6" s="7">
        <v>1</v>
      </c>
      <c r="K6" s="101"/>
      <c r="L6" s="99">
        <f t="shared" si="0"/>
        <v>0</v>
      </c>
      <c r="M6" s="96"/>
    </row>
    <row r="7" spans="1:13" ht="30">
      <c r="A7" s="100">
        <v>3</v>
      </c>
      <c r="B7" s="71" t="s">
        <v>15</v>
      </c>
      <c r="C7" s="10" t="s">
        <v>16</v>
      </c>
      <c r="D7" s="65" t="s">
        <v>17</v>
      </c>
      <c r="E7" s="94"/>
      <c r="F7" s="95"/>
      <c r="G7" s="96"/>
      <c r="H7" s="97"/>
      <c r="I7" s="5" t="s">
        <v>2</v>
      </c>
      <c r="J7" s="7">
        <v>2</v>
      </c>
      <c r="K7" s="101"/>
      <c r="L7" s="99">
        <f t="shared" si="0"/>
        <v>0</v>
      </c>
      <c r="M7" s="96"/>
    </row>
    <row r="8" spans="1:13" ht="30">
      <c r="A8" s="93">
        <v>4</v>
      </c>
      <c r="B8" s="72" t="s">
        <v>18</v>
      </c>
      <c r="C8" s="13" t="s">
        <v>19</v>
      </c>
      <c r="D8" s="68" t="s">
        <v>20</v>
      </c>
      <c r="E8" s="94"/>
      <c r="F8" s="95"/>
      <c r="G8" s="96"/>
      <c r="H8" s="97"/>
      <c r="I8" s="5" t="s">
        <v>2</v>
      </c>
      <c r="J8" s="7">
        <v>1</v>
      </c>
      <c r="K8" s="101"/>
      <c r="L8" s="99">
        <f t="shared" si="0"/>
        <v>0</v>
      </c>
      <c r="M8" s="96"/>
    </row>
    <row r="9" spans="1:13" ht="30">
      <c r="A9" s="100">
        <v>5</v>
      </c>
      <c r="B9" s="73" t="s">
        <v>21</v>
      </c>
      <c r="C9" s="15" t="s">
        <v>22</v>
      </c>
      <c r="D9" s="67" t="s">
        <v>23</v>
      </c>
      <c r="E9" s="94"/>
      <c r="F9" s="95"/>
      <c r="G9" s="96"/>
      <c r="H9" s="97"/>
      <c r="I9" s="16" t="s">
        <v>3</v>
      </c>
      <c r="J9" s="7">
        <v>1</v>
      </c>
      <c r="K9" s="102"/>
      <c r="L9" s="99">
        <f t="shared" si="0"/>
        <v>0</v>
      </c>
      <c r="M9" s="96"/>
    </row>
    <row r="10" spans="1:13" ht="45">
      <c r="A10" s="100">
        <v>6</v>
      </c>
      <c r="B10" s="70" t="s">
        <v>27</v>
      </c>
      <c r="C10" s="5" t="s">
        <v>28</v>
      </c>
      <c r="D10" s="64" t="s">
        <v>29</v>
      </c>
      <c r="E10" s="94"/>
      <c r="F10" s="95"/>
      <c r="G10" s="96"/>
      <c r="H10" s="97"/>
      <c r="I10" s="6" t="s">
        <v>2</v>
      </c>
      <c r="J10" s="7">
        <v>2</v>
      </c>
      <c r="K10" s="102"/>
      <c r="L10" s="99">
        <f t="shared" si="0"/>
        <v>0</v>
      </c>
      <c r="M10" s="96"/>
    </row>
    <row r="11" spans="1:13" ht="45">
      <c r="A11" s="93">
        <v>7</v>
      </c>
      <c r="B11" s="74" t="s">
        <v>30</v>
      </c>
      <c r="C11" s="13" t="s">
        <v>31</v>
      </c>
      <c r="D11" s="66" t="s">
        <v>32</v>
      </c>
      <c r="E11" s="94"/>
      <c r="F11" s="95"/>
      <c r="G11" s="96"/>
      <c r="H11" s="97"/>
      <c r="I11" s="5" t="s">
        <v>2</v>
      </c>
      <c r="J11" s="7">
        <v>1</v>
      </c>
      <c r="K11" s="101"/>
      <c r="L11" s="99">
        <f t="shared" si="0"/>
        <v>0</v>
      </c>
      <c r="M11" s="96"/>
    </row>
    <row r="12" spans="1:13" ht="45">
      <c r="A12" s="100">
        <v>8</v>
      </c>
      <c r="B12" s="74" t="s">
        <v>33</v>
      </c>
      <c r="C12" s="13" t="s">
        <v>31</v>
      </c>
      <c r="D12" s="66" t="s">
        <v>34</v>
      </c>
      <c r="E12" s="94"/>
      <c r="F12" s="95"/>
      <c r="G12" s="96"/>
      <c r="H12" s="97"/>
      <c r="I12" s="5" t="s">
        <v>2</v>
      </c>
      <c r="J12" s="7">
        <v>2</v>
      </c>
      <c r="K12" s="101"/>
      <c r="L12" s="99">
        <f t="shared" si="0"/>
        <v>0</v>
      </c>
      <c r="M12" s="96"/>
    </row>
    <row r="13" spans="1:13" ht="30">
      <c r="A13" s="100">
        <v>9</v>
      </c>
      <c r="B13" s="70" t="s">
        <v>38</v>
      </c>
      <c r="C13" s="5" t="s">
        <v>39</v>
      </c>
      <c r="D13" s="64" t="s">
        <v>40</v>
      </c>
      <c r="E13" s="94"/>
      <c r="F13" s="95"/>
      <c r="G13" s="96"/>
      <c r="H13" s="97"/>
      <c r="I13" s="6" t="s">
        <v>2</v>
      </c>
      <c r="J13" s="7">
        <v>2</v>
      </c>
      <c r="K13" s="101"/>
      <c r="L13" s="99">
        <f t="shared" si="0"/>
        <v>0</v>
      </c>
      <c r="M13" s="96"/>
    </row>
    <row r="14" spans="1:13" ht="45">
      <c r="A14" s="93">
        <v>10</v>
      </c>
      <c r="B14" s="70" t="s">
        <v>41</v>
      </c>
      <c r="C14" s="5" t="s">
        <v>42</v>
      </c>
      <c r="D14" s="64" t="s">
        <v>43</v>
      </c>
      <c r="E14" s="94"/>
      <c r="F14" s="95"/>
      <c r="G14" s="96"/>
      <c r="H14" s="97"/>
      <c r="I14" s="6" t="s">
        <v>2</v>
      </c>
      <c r="J14" s="7">
        <v>1</v>
      </c>
      <c r="K14" s="102"/>
      <c r="L14" s="99">
        <f t="shared" si="0"/>
        <v>0</v>
      </c>
      <c r="M14" s="96"/>
    </row>
    <row r="15" spans="1:13" ht="30">
      <c r="A15" s="100">
        <v>11</v>
      </c>
      <c r="B15" s="70" t="s">
        <v>44</v>
      </c>
      <c r="C15" s="5" t="s">
        <v>45</v>
      </c>
      <c r="D15" s="64" t="s">
        <v>46</v>
      </c>
      <c r="E15" s="94"/>
      <c r="F15" s="95"/>
      <c r="G15" s="96"/>
      <c r="H15" s="97"/>
      <c r="I15" s="6" t="s">
        <v>2</v>
      </c>
      <c r="J15" s="7">
        <v>1</v>
      </c>
      <c r="K15" s="102"/>
      <c r="L15" s="99">
        <f t="shared" si="0"/>
        <v>0</v>
      </c>
      <c r="M15" s="96"/>
    </row>
    <row r="16" spans="1:13" ht="30">
      <c r="A16" s="100">
        <v>12</v>
      </c>
      <c r="B16" s="70" t="s">
        <v>47</v>
      </c>
      <c r="C16" s="5" t="s">
        <v>48</v>
      </c>
      <c r="D16" s="64" t="s">
        <v>49</v>
      </c>
      <c r="E16" s="94"/>
      <c r="F16" s="95"/>
      <c r="G16" s="96"/>
      <c r="H16" s="97"/>
      <c r="I16" s="6" t="s">
        <v>2</v>
      </c>
      <c r="J16" s="7">
        <v>3</v>
      </c>
      <c r="K16" s="102"/>
      <c r="L16" s="99">
        <f t="shared" si="0"/>
        <v>0</v>
      </c>
      <c r="M16" s="96"/>
    </row>
    <row r="17" spans="1:13" ht="30">
      <c r="A17" s="93">
        <v>13</v>
      </c>
      <c r="B17" s="70" t="s">
        <v>52</v>
      </c>
      <c r="C17" s="5" t="s">
        <v>48</v>
      </c>
      <c r="D17" s="64" t="s">
        <v>53</v>
      </c>
      <c r="E17" s="94"/>
      <c r="F17" s="95"/>
      <c r="G17" s="96"/>
      <c r="H17" s="97"/>
      <c r="I17" s="6" t="s">
        <v>2</v>
      </c>
      <c r="J17" s="7">
        <v>1</v>
      </c>
      <c r="K17" s="102"/>
      <c r="L17" s="99">
        <f t="shared" si="0"/>
        <v>0</v>
      </c>
      <c r="M17" s="96"/>
    </row>
    <row r="18" spans="1:13" ht="45">
      <c r="A18" s="100">
        <v>14</v>
      </c>
      <c r="B18" s="70" t="s">
        <v>56</v>
      </c>
      <c r="C18" s="5" t="s">
        <v>57</v>
      </c>
      <c r="D18" s="64" t="s">
        <v>58</v>
      </c>
      <c r="E18" s="94"/>
      <c r="F18" s="95"/>
      <c r="G18" s="96"/>
      <c r="H18" s="97"/>
      <c r="I18" s="6" t="s">
        <v>2</v>
      </c>
      <c r="J18" s="7">
        <v>2</v>
      </c>
      <c r="K18" s="102"/>
      <c r="L18" s="99">
        <f t="shared" si="0"/>
        <v>0</v>
      </c>
      <c r="M18" s="96"/>
    </row>
    <row r="19" spans="1:13" ht="30">
      <c r="A19" s="100">
        <v>15</v>
      </c>
      <c r="B19" s="70" t="s">
        <v>59</v>
      </c>
      <c r="C19" s="5" t="s">
        <v>60</v>
      </c>
      <c r="D19" s="64" t="s">
        <v>61</v>
      </c>
      <c r="E19" s="94"/>
      <c r="F19" s="95"/>
      <c r="G19" s="96"/>
      <c r="H19" s="97"/>
      <c r="I19" s="6" t="s">
        <v>2</v>
      </c>
      <c r="J19" s="7">
        <v>3</v>
      </c>
      <c r="K19" s="101"/>
      <c r="L19" s="99">
        <f t="shared" si="0"/>
        <v>0</v>
      </c>
      <c r="M19" s="96"/>
    </row>
    <row r="20" spans="1:13" ht="30">
      <c r="A20" s="93">
        <v>16</v>
      </c>
      <c r="B20" s="70" t="s">
        <v>62</v>
      </c>
      <c r="C20" s="5" t="s">
        <v>60</v>
      </c>
      <c r="D20" s="64" t="s">
        <v>63</v>
      </c>
      <c r="E20" s="94"/>
      <c r="F20" s="95"/>
      <c r="G20" s="96"/>
      <c r="H20" s="97"/>
      <c r="I20" s="6" t="s">
        <v>2</v>
      </c>
      <c r="J20" s="7">
        <v>3</v>
      </c>
      <c r="K20" s="101"/>
      <c r="L20" s="99">
        <f t="shared" si="0"/>
        <v>0</v>
      </c>
      <c r="M20" s="96"/>
    </row>
    <row r="21" spans="1:13" ht="30">
      <c r="A21" s="100">
        <v>17</v>
      </c>
      <c r="B21" s="70" t="s">
        <v>64</v>
      </c>
      <c r="C21" s="5" t="s">
        <v>65</v>
      </c>
      <c r="D21" s="64" t="s">
        <v>66</v>
      </c>
      <c r="E21" s="94"/>
      <c r="F21" s="95"/>
      <c r="G21" s="96"/>
      <c r="H21" s="97"/>
      <c r="I21" s="6" t="s">
        <v>2</v>
      </c>
      <c r="J21" s="7">
        <v>10</v>
      </c>
      <c r="K21" s="101"/>
      <c r="L21" s="99">
        <f t="shared" si="0"/>
        <v>0</v>
      </c>
      <c r="M21" s="96"/>
    </row>
    <row r="22" spans="1:13" ht="30">
      <c r="A22" s="100">
        <v>18</v>
      </c>
      <c r="B22" s="70" t="s">
        <v>67</v>
      </c>
      <c r="C22" s="5" t="s">
        <v>68</v>
      </c>
      <c r="D22" s="64" t="s">
        <v>69</v>
      </c>
      <c r="E22" s="94"/>
      <c r="F22" s="95"/>
      <c r="G22" s="96"/>
      <c r="H22" s="97"/>
      <c r="I22" s="6" t="s">
        <v>2</v>
      </c>
      <c r="J22" s="7">
        <v>1</v>
      </c>
      <c r="K22" s="101"/>
      <c r="L22" s="99">
        <f t="shared" si="0"/>
        <v>0</v>
      </c>
      <c r="M22" s="96"/>
    </row>
    <row r="23" spans="1:13" ht="30">
      <c r="A23" s="93">
        <v>19</v>
      </c>
      <c r="B23" s="70" t="s">
        <v>70</v>
      </c>
      <c r="C23" s="5" t="s">
        <v>68</v>
      </c>
      <c r="D23" s="64" t="s">
        <v>71</v>
      </c>
      <c r="E23" s="94"/>
      <c r="F23" s="95"/>
      <c r="G23" s="96"/>
      <c r="H23" s="97"/>
      <c r="I23" s="6" t="s">
        <v>2</v>
      </c>
      <c r="J23" s="7">
        <v>1</v>
      </c>
      <c r="K23" s="101"/>
      <c r="L23" s="99">
        <f t="shared" si="0"/>
        <v>0</v>
      </c>
      <c r="M23" s="96"/>
    </row>
    <row r="24" spans="1:13" ht="30">
      <c r="A24" s="100">
        <v>20</v>
      </c>
      <c r="B24" s="70" t="s">
        <v>72</v>
      </c>
      <c r="C24" s="5" t="s">
        <v>68</v>
      </c>
      <c r="D24" s="64" t="s">
        <v>73</v>
      </c>
      <c r="E24" s="94"/>
      <c r="F24" s="95"/>
      <c r="G24" s="96"/>
      <c r="H24" s="97"/>
      <c r="I24" s="6" t="s">
        <v>2</v>
      </c>
      <c r="J24" s="7">
        <v>1</v>
      </c>
      <c r="K24" s="101"/>
      <c r="L24" s="99">
        <f t="shared" si="0"/>
        <v>0</v>
      </c>
      <c r="M24" s="96"/>
    </row>
    <row r="25" spans="1:13" ht="30">
      <c r="A25" s="100">
        <v>21</v>
      </c>
      <c r="B25" s="70" t="s">
        <v>74</v>
      </c>
      <c r="C25" s="5" t="s">
        <v>68</v>
      </c>
      <c r="D25" s="64" t="s">
        <v>75</v>
      </c>
      <c r="E25" s="94"/>
      <c r="F25" s="95"/>
      <c r="G25" s="96"/>
      <c r="H25" s="97"/>
      <c r="I25" s="6" t="s">
        <v>2</v>
      </c>
      <c r="J25" s="7">
        <v>1</v>
      </c>
      <c r="K25" s="101"/>
      <c r="L25" s="99">
        <f t="shared" si="0"/>
        <v>0</v>
      </c>
      <c r="M25" s="96"/>
    </row>
    <row r="26" spans="1:13" ht="30">
      <c r="A26" s="93">
        <v>22</v>
      </c>
      <c r="B26" s="70" t="s">
        <v>76</v>
      </c>
      <c r="C26" s="5" t="s">
        <v>68</v>
      </c>
      <c r="D26" s="64" t="s">
        <v>77</v>
      </c>
      <c r="E26" s="94"/>
      <c r="F26" s="95"/>
      <c r="G26" s="96"/>
      <c r="H26" s="97"/>
      <c r="I26" s="6" t="s">
        <v>2</v>
      </c>
      <c r="J26" s="7">
        <v>1</v>
      </c>
      <c r="K26" s="101"/>
      <c r="L26" s="99">
        <f t="shared" si="0"/>
        <v>0</v>
      </c>
      <c r="M26" s="96"/>
    </row>
    <row r="27" spans="1:13" ht="30">
      <c r="A27" s="100">
        <v>23</v>
      </c>
      <c r="B27" s="70" t="s">
        <v>78</v>
      </c>
      <c r="C27" s="5" t="s">
        <v>79</v>
      </c>
      <c r="D27" s="64" t="s">
        <v>80</v>
      </c>
      <c r="E27" s="94"/>
      <c r="F27" s="95"/>
      <c r="G27" s="96"/>
      <c r="H27" s="97"/>
      <c r="I27" s="6" t="s">
        <v>2</v>
      </c>
      <c r="J27" s="7">
        <v>1</v>
      </c>
      <c r="K27" s="101"/>
      <c r="L27" s="99">
        <f t="shared" si="0"/>
        <v>0</v>
      </c>
      <c r="M27" s="96"/>
    </row>
    <row r="28" spans="1:13" ht="30">
      <c r="A28" s="100">
        <v>24</v>
      </c>
      <c r="B28" s="70" t="s">
        <v>81</v>
      </c>
      <c r="C28" s="5" t="s">
        <v>79</v>
      </c>
      <c r="D28" s="64" t="s">
        <v>82</v>
      </c>
      <c r="E28" s="94"/>
      <c r="F28" s="95"/>
      <c r="G28" s="96"/>
      <c r="H28" s="97"/>
      <c r="I28" s="6" t="s">
        <v>2</v>
      </c>
      <c r="J28" s="7">
        <f>SUM(BA!J31+DSPO!J31+'OC-GDYNIA'!J31+'OC-WARSZAWA'!J31+BMPM!J31+BPH!J31+SSI!J31+ZBM!J31+LSMBYDGOSZCZ!J31+LSMGOLENIÓW!J31+LSMGDAŃSK!J31)</f>
        <v>0</v>
      </c>
      <c r="K28" s="101"/>
      <c r="L28" s="99">
        <f t="shared" si="0"/>
        <v>0</v>
      </c>
      <c r="M28" s="96"/>
    </row>
    <row r="29" spans="1:13" ht="60">
      <c r="A29" s="93">
        <v>25</v>
      </c>
      <c r="B29" s="70" t="s">
        <v>85</v>
      </c>
      <c r="C29" s="13" t="s">
        <v>86</v>
      </c>
      <c r="D29" s="64" t="s">
        <v>87</v>
      </c>
      <c r="E29" s="94"/>
      <c r="F29" s="95"/>
      <c r="G29" s="96"/>
      <c r="H29" s="97"/>
      <c r="I29" s="5" t="s">
        <v>2</v>
      </c>
      <c r="J29" s="7">
        <v>1</v>
      </c>
      <c r="K29" s="101"/>
      <c r="L29" s="99">
        <f t="shared" si="0"/>
        <v>0</v>
      </c>
      <c r="M29" s="96"/>
    </row>
    <row r="30" spans="1:13" ht="60">
      <c r="A30" s="100">
        <v>26</v>
      </c>
      <c r="B30" s="70" t="s">
        <v>88</v>
      </c>
      <c r="C30" s="13" t="s">
        <v>86</v>
      </c>
      <c r="D30" s="64" t="s">
        <v>89</v>
      </c>
      <c r="E30" s="94"/>
      <c r="F30" s="95"/>
      <c r="G30" s="96"/>
      <c r="H30" s="97"/>
      <c r="I30" s="5" t="s">
        <v>2</v>
      </c>
      <c r="J30" s="7">
        <v>1</v>
      </c>
      <c r="K30" s="101"/>
      <c r="L30" s="99">
        <f t="shared" si="0"/>
        <v>0</v>
      </c>
      <c r="M30" s="96"/>
    </row>
    <row r="31" spans="1:13" ht="60">
      <c r="A31" s="100">
        <v>27</v>
      </c>
      <c r="B31" s="70" t="s">
        <v>90</v>
      </c>
      <c r="C31" s="13" t="s">
        <v>86</v>
      </c>
      <c r="D31" s="64" t="s">
        <v>91</v>
      </c>
      <c r="E31" s="94"/>
      <c r="F31" s="95"/>
      <c r="G31" s="96"/>
      <c r="H31" s="97"/>
      <c r="I31" s="5" t="s">
        <v>2</v>
      </c>
      <c r="J31" s="7">
        <v>1</v>
      </c>
      <c r="K31" s="101"/>
      <c r="L31" s="99">
        <f t="shared" si="0"/>
        <v>0</v>
      </c>
      <c r="M31" s="96"/>
    </row>
    <row r="32" spans="1:13" ht="30">
      <c r="A32" s="93">
        <v>28</v>
      </c>
      <c r="B32" s="73" t="s">
        <v>99</v>
      </c>
      <c r="C32" s="15" t="s">
        <v>100</v>
      </c>
      <c r="D32" s="67" t="s">
        <v>101</v>
      </c>
      <c r="E32" s="94"/>
      <c r="F32" s="95"/>
      <c r="G32" s="96"/>
      <c r="H32" s="97"/>
      <c r="I32" s="16" t="s">
        <v>3</v>
      </c>
      <c r="J32" s="7">
        <v>1</v>
      </c>
      <c r="K32" s="101"/>
      <c r="L32" s="99">
        <f t="shared" si="0"/>
        <v>0</v>
      </c>
      <c r="M32" s="96"/>
    </row>
    <row r="33" spans="1:13" ht="30">
      <c r="A33" s="100">
        <v>29</v>
      </c>
      <c r="B33" s="73" t="s">
        <v>102</v>
      </c>
      <c r="C33" s="15" t="s">
        <v>100</v>
      </c>
      <c r="D33" s="67" t="s">
        <v>103</v>
      </c>
      <c r="E33" s="94"/>
      <c r="F33" s="95"/>
      <c r="G33" s="96"/>
      <c r="H33" s="97"/>
      <c r="I33" s="16" t="s">
        <v>3</v>
      </c>
      <c r="J33" s="7">
        <v>1</v>
      </c>
      <c r="K33" s="101"/>
      <c r="L33" s="99">
        <f t="shared" si="0"/>
        <v>0</v>
      </c>
      <c r="M33" s="96"/>
    </row>
    <row r="34" spans="1:13" ht="60">
      <c r="A34" s="100">
        <v>30</v>
      </c>
      <c r="B34" s="70" t="s">
        <v>104</v>
      </c>
      <c r="C34" s="13" t="s">
        <v>86</v>
      </c>
      <c r="D34" s="67" t="s">
        <v>105</v>
      </c>
      <c r="E34" s="94"/>
      <c r="F34" s="95"/>
      <c r="G34" s="96"/>
      <c r="H34" s="97"/>
      <c r="I34" s="5" t="s">
        <v>2</v>
      </c>
      <c r="J34" s="7">
        <v>1</v>
      </c>
      <c r="K34" s="101"/>
      <c r="L34" s="99">
        <f t="shared" si="0"/>
        <v>0</v>
      </c>
      <c r="M34" s="96"/>
    </row>
    <row r="35" spans="1:13" ht="60">
      <c r="A35" s="93">
        <v>31</v>
      </c>
      <c r="B35" s="70" t="s">
        <v>106</v>
      </c>
      <c r="C35" s="5" t="s">
        <v>86</v>
      </c>
      <c r="D35" s="67" t="s">
        <v>107</v>
      </c>
      <c r="E35" s="94"/>
      <c r="F35" s="95"/>
      <c r="G35" s="96"/>
      <c r="H35" s="97"/>
      <c r="I35" s="5" t="s">
        <v>2</v>
      </c>
      <c r="J35" s="7">
        <v>1</v>
      </c>
      <c r="K35" s="101"/>
      <c r="L35" s="99">
        <f t="shared" si="0"/>
        <v>0</v>
      </c>
      <c r="M35" s="96"/>
    </row>
    <row r="36" spans="1:13" ht="60">
      <c r="A36" s="100">
        <v>32</v>
      </c>
      <c r="B36" s="70" t="s">
        <v>108</v>
      </c>
      <c r="C36" s="13" t="s">
        <v>86</v>
      </c>
      <c r="D36" s="67" t="s">
        <v>109</v>
      </c>
      <c r="E36" s="94"/>
      <c r="F36" s="95"/>
      <c r="G36" s="96"/>
      <c r="H36" s="97"/>
      <c r="I36" s="5" t="s">
        <v>2</v>
      </c>
      <c r="J36" s="7">
        <v>1</v>
      </c>
      <c r="K36" s="101"/>
      <c r="L36" s="99">
        <f t="shared" si="0"/>
        <v>0</v>
      </c>
      <c r="M36" s="96"/>
    </row>
    <row r="37" spans="1:13" ht="60">
      <c r="A37" s="100">
        <v>33</v>
      </c>
      <c r="B37" s="75" t="s">
        <v>110</v>
      </c>
      <c r="C37" s="22" t="s">
        <v>86</v>
      </c>
      <c r="D37" s="80" t="s">
        <v>111</v>
      </c>
      <c r="E37" s="94"/>
      <c r="F37" s="95"/>
      <c r="G37" s="96"/>
      <c r="H37" s="97"/>
      <c r="I37" s="22" t="s">
        <v>2</v>
      </c>
      <c r="J37" s="7">
        <v>1</v>
      </c>
      <c r="K37" s="101"/>
      <c r="L37" s="99">
        <f t="shared" si="0"/>
        <v>0</v>
      </c>
      <c r="M37" s="96"/>
    </row>
    <row r="38" spans="1:13" ht="75">
      <c r="A38" s="93">
        <v>34</v>
      </c>
      <c r="B38" s="76" t="s">
        <v>121</v>
      </c>
      <c r="C38" s="5" t="s">
        <v>122</v>
      </c>
      <c r="D38" s="64" t="s">
        <v>123</v>
      </c>
      <c r="E38" s="94"/>
      <c r="F38" s="95"/>
      <c r="G38" s="96"/>
      <c r="H38" s="97"/>
      <c r="I38" s="6" t="s">
        <v>2</v>
      </c>
      <c r="J38" s="7">
        <v>4</v>
      </c>
      <c r="K38" s="101"/>
      <c r="L38" s="99">
        <f t="shared" si="0"/>
        <v>0</v>
      </c>
      <c r="M38" s="96"/>
    </row>
    <row r="39" spans="1:13" ht="75">
      <c r="A39" s="100">
        <v>35</v>
      </c>
      <c r="B39" s="76" t="s">
        <v>124</v>
      </c>
      <c r="C39" s="5" t="s">
        <v>122</v>
      </c>
      <c r="D39" s="64" t="s">
        <v>125</v>
      </c>
      <c r="E39" s="94"/>
      <c r="F39" s="95"/>
      <c r="G39" s="96"/>
      <c r="H39" s="97"/>
      <c r="I39" s="6" t="s">
        <v>2</v>
      </c>
      <c r="J39" s="7">
        <v>1</v>
      </c>
      <c r="K39" s="101"/>
      <c r="L39" s="99">
        <f t="shared" si="0"/>
        <v>0</v>
      </c>
      <c r="M39" s="96"/>
    </row>
    <row r="40" spans="1:13" ht="75">
      <c r="A40" s="100">
        <v>36</v>
      </c>
      <c r="B40" s="76" t="s">
        <v>126</v>
      </c>
      <c r="C40" s="5" t="s">
        <v>122</v>
      </c>
      <c r="D40" s="64" t="s">
        <v>127</v>
      </c>
      <c r="E40" s="94"/>
      <c r="F40" s="95"/>
      <c r="G40" s="96"/>
      <c r="H40" s="97"/>
      <c r="I40" s="6" t="s">
        <v>2</v>
      </c>
      <c r="J40" s="7">
        <v>2</v>
      </c>
      <c r="K40" s="101"/>
      <c r="L40" s="99">
        <f t="shared" si="0"/>
        <v>0</v>
      </c>
      <c r="M40" s="96"/>
    </row>
    <row r="41" spans="1:13" ht="75">
      <c r="A41" s="93">
        <v>37</v>
      </c>
      <c r="B41" s="76" t="s">
        <v>128</v>
      </c>
      <c r="C41" s="5" t="s">
        <v>122</v>
      </c>
      <c r="D41" s="64" t="s">
        <v>129</v>
      </c>
      <c r="E41" s="94"/>
      <c r="F41" s="95"/>
      <c r="G41" s="96"/>
      <c r="H41" s="97"/>
      <c r="I41" s="6" t="s">
        <v>2</v>
      </c>
      <c r="J41" s="7">
        <v>2</v>
      </c>
      <c r="K41" s="101"/>
      <c r="L41" s="99">
        <f t="shared" si="0"/>
        <v>0</v>
      </c>
      <c r="M41" s="96"/>
    </row>
    <row r="42" spans="1:13" ht="30">
      <c r="A42" s="100">
        <v>38</v>
      </c>
      <c r="B42" s="71" t="s">
        <v>130</v>
      </c>
      <c r="C42" s="10" t="s">
        <v>131</v>
      </c>
      <c r="D42" s="65" t="s">
        <v>132</v>
      </c>
      <c r="E42" s="94"/>
      <c r="F42" s="95"/>
      <c r="G42" s="96"/>
      <c r="H42" s="97"/>
      <c r="I42" s="19" t="s">
        <v>3</v>
      </c>
      <c r="J42" s="7">
        <v>1</v>
      </c>
      <c r="K42" s="101"/>
      <c r="L42" s="99">
        <f t="shared" si="0"/>
        <v>0</v>
      </c>
      <c r="M42" s="96"/>
    </row>
    <row r="43" spans="1:13">
      <c r="A43" s="100">
        <v>39</v>
      </c>
      <c r="B43" s="115" t="s">
        <v>133</v>
      </c>
      <c r="C43" s="39" t="s">
        <v>134</v>
      </c>
      <c r="D43" s="116" t="s">
        <v>135</v>
      </c>
      <c r="E43" s="94"/>
      <c r="F43" s="95"/>
      <c r="G43" s="96"/>
      <c r="H43" s="97"/>
      <c r="I43" s="27" t="s">
        <v>3</v>
      </c>
      <c r="J43" s="7">
        <v>2</v>
      </c>
      <c r="K43" s="101"/>
      <c r="L43" s="99">
        <f t="shared" si="0"/>
        <v>0</v>
      </c>
      <c r="M43" s="96"/>
    </row>
    <row r="44" spans="1:13" ht="30">
      <c r="A44" s="93">
        <v>40</v>
      </c>
      <c r="B44" s="70" t="s">
        <v>136</v>
      </c>
      <c r="C44" s="29" t="s">
        <v>137</v>
      </c>
      <c r="D44" s="81" t="s">
        <v>138</v>
      </c>
      <c r="E44" s="94"/>
      <c r="F44" s="95"/>
      <c r="G44" s="96"/>
      <c r="H44" s="97"/>
      <c r="I44" s="5" t="s">
        <v>2</v>
      </c>
      <c r="J44" s="7">
        <v>1</v>
      </c>
      <c r="K44" s="101"/>
      <c r="L44" s="99">
        <f t="shared" si="0"/>
        <v>0</v>
      </c>
      <c r="M44" s="96"/>
    </row>
    <row r="45" spans="1:13" ht="30">
      <c r="A45" s="100">
        <v>41</v>
      </c>
      <c r="B45" s="70" t="s">
        <v>139</v>
      </c>
      <c r="C45" s="29" t="s">
        <v>137</v>
      </c>
      <c r="D45" s="81" t="s">
        <v>140</v>
      </c>
      <c r="E45" s="94"/>
      <c r="F45" s="95"/>
      <c r="G45" s="96"/>
      <c r="H45" s="97"/>
      <c r="I45" s="5" t="s">
        <v>2</v>
      </c>
      <c r="J45" s="7">
        <v>1</v>
      </c>
      <c r="K45" s="101"/>
      <c r="L45" s="99">
        <f t="shared" si="0"/>
        <v>0</v>
      </c>
      <c r="M45" s="96"/>
    </row>
    <row r="46" spans="1:13" ht="30">
      <c r="A46" s="100">
        <v>42</v>
      </c>
      <c r="B46" s="70" t="s">
        <v>141</v>
      </c>
      <c r="C46" s="29" t="s">
        <v>137</v>
      </c>
      <c r="D46" s="81" t="s">
        <v>142</v>
      </c>
      <c r="E46" s="94"/>
      <c r="F46" s="95"/>
      <c r="G46" s="96"/>
      <c r="H46" s="97"/>
      <c r="I46" s="5" t="s">
        <v>2</v>
      </c>
      <c r="J46" s="7">
        <v>1</v>
      </c>
      <c r="K46" s="101"/>
      <c r="L46" s="99">
        <f t="shared" si="0"/>
        <v>0</v>
      </c>
      <c r="M46" s="96"/>
    </row>
    <row r="47" spans="1:13" ht="30">
      <c r="A47" s="93">
        <v>43</v>
      </c>
      <c r="B47" s="70" t="s">
        <v>143</v>
      </c>
      <c r="C47" s="29" t="s">
        <v>137</v>
      </c>
      <c r="D47" s="81" t="s">
        <v>144</v>
      </c>
      <c r="E47" s="94"/>
      <c r="F47" s="95"/>
      <c r="G47" s="96"/>
      <c r="H47" s="97"/>
      <c r="I47" s="5" t="s">
        <v>2</v>
      </c>
      <c r="J47" s="7">
        <v>1</v>
      </c>
      <c r="K47" s="101"/>
      <c r="L47" s="99">
        <f t="shared" si="0"/>
        <v>0</v>
      </c>
      <c r="M47" s="96"/>
    </row>
    <row r="48" spans="1:13" ht="30">
      <c r="A48" s="100">
        <v>44</v>
      </c>
      <c r="B48" s="70" t="s">
        <v>145</v>
      </c>
      <c r="C48" s="5" t="s">
        <v>146</v>
      </c>
      <c r="D48" s="64" t="s">
        <v>147</v>
      </c>
      <c r="E48" s="94"/>
      <c r="F48" s="95"/>
      <c r="G48" s="96"/>
      <c r="H48" s="97"/>
      <c r="I48" s="7" t="s">
        <v>2</v>
      </c>
      <c r="J48" s="7">
        <v>2</v>
      </c>
      <c r="K48" s="101"/>
      <c r="L48" s="99">
        <f t="shared" si="0"/>
        <v>0</v>
      </c>
      <c r="M48" s="96"/>
    </row>
    <row r="49" spans="1:13" ht="30">
      <c r="A49" s="100">
        <v>45</v>
      </c>
      <c r="B49" s="70" t="s">
        <v>148</v>
      </c>
      <c r="C49" s="5" t="s">
        <v>149</v>
      </c>
      <c r="D49" s="64" t="s">
        <v>150</v>
      </c>
      <c r="E49" s="94"/>
      <c r="F49" s="95"/>
      <c r="G49" s="96"/>
      <c r="H49" s="97"/>
      <c r="I49" s="6" t="s">
        <v>2</v>
      </c>
      <c r="J49" s="7">
        <v>4</v>
      </c>
      <c r="K49" s="101"/>
      <c r="L49" s="99">
        <f t="shared" si="0"/>
        <v>0</v>
      </c>
      <c r="M49" s="96"/>
    </row>
    <row r="50" spans="1:13" ht="30">
      <c r="A50" s="93">
        <v>46</v>
      </c>
      <c r="B50" s="70" t="s">
        <v>151</v>
      </c>
      <c r="C50" s="5" t="s">
        <v>152</v>
      </c>
      <c r="D50" s="64" t="s">
        <v>153</v>
      </c>
      <c r="E50" s="94"/>
      <c r="F50" s="95"/>
      <c r="G50" s="96"/>
      <c r="H50" s="97"/>
      <c r="I50" s="6" t="s">
        <v>2</v>
      </c>
      <c r="J50" s="7">
        <v>2</v>
      </c>
      <c r="K50" s="101"/>
      <c r="L50" s="99">
        <f t="shared" si="0"/>
        <v>0</v>
      </c>
      <c r="M50" s="96"/>
    </row>
    <row r="51" spans="1:13" ht="30">
      <c r="A51" s="100">
        <v>47</v>
      </c>
      <c r="B51" s="70" t="s">
        <v>154</v>
      </c>
      <c r="C51" s="5" t="s">
        <v>152</v>
      </c>
      <c r="D51" s="64" t="s">
        <v>155</v>
      </c>
      <c r="E51" s="94"/>
      <c r="F51" s="95"/>
      <c r="G51" s="96"/>
      <c r="H51" s="97"/>
      <c r="I51" s="6" t="s">
        <v>2</v>
      </c>
      <c r="J51" s="7">
        <v>2</v>
      </c>
      <c r="K51" s="101"/>
      <c r="L51" s="99">
        <f t="shared" si="0"/>
        <v>0</v>
      </c>
      <c r="M51" s="96"/>
    </row>
    <row r="52" spans="1:13" ht="30">
      <c r="A52" s="100">
        <v>48</v>
      </c>
      <c r="B52" s="70" t="s">
        <v>156</v>
      </c>
      <c r="C52" s="5" t="s">
        <v>152</v>
      </c>
      <c r="D52" s="64" t="s">
        <v>157</v>
      </c>
      <c r="E52" s="94"/>
      <c r="F52" s="95"/>
      <c r="G52" s="96"/>
      <c r="H52" s="97"/>
      <c r="I52" s="6" t="s">
        <v>2</v>
      </c>
      <c r="J52" s="7">
        <v>2</v>
      </c>
      <c r="K52" s="101"/>
      <c r="L52" s="99">
        <f t="shared" si="0"/>
        <v>0</v>
      </c>
      <c r="M52" s="96"/>
    </row>
    <row r="53" spans="1:13" ht="30">
      <c r="A53" s="93">
        <v>49</v>
      </c>
      <c r="B53" s="70" t="s">
        <v>158</v>
      </c>
      <c r="C53" s="5" t="s">
        <v>152</v>
      </c>
      <c r="D53" s="64" t="s">
        <v>159</v>
      </c>
      <c r="E53" s="94"/>
      <c r="F53" s="95"/>
      <c r="G53" s="96"/>
      <c r="H53" s="97"/>
      <c r="I53" s="30" t="s">
        <v>2</v>
      </c>
      <c r="J53" s="7">
        <v>2</v>
      </c>
      <c r="K53" s="101"/>
      <c r="L53" s="99">
        <f t="shared" si="0"/>
        <v>0</v>
      </c>
      <c r="M53" s="96"/>
    </row>
    <row r="54" spans="1:13" ht="45">
      <c r="A54" s="100">
        <v>50</v>
      </c>
      <c r="B54" s="72" t="s">
        <v>165</v>
      </c>
      <c r="C54" s="13" t="s">
        <v>166</v>
      </c>
      <c r="D54" s="66" t="s">
        <v>167</v>
      </c>
      <c r="E54" s="94"/>
      <c r="F54" s="95"/>
      <c r="G54" s="96"/>
      <c r="H54" s="97"/>
      <c r="I54" s="5" t="s">
        <v>2</v>
      </c>
      <c r="J54" s="7">
        <v>1</v>
      </c>
      <c r="K54" s="101"/>
      <c r="L54" s="99">
        <f t="shared" si="0"/>
        <v>0</v>
      </c>
      <c r="M54" s="96"/>
    </row>
    <row r="55" spans="1:13" ht="30">
      <c r="A55" s="100">
        <v>51</v>
      </c>
      <c r="B55" s="72" t="s">
        <v>173</v>
      </c>
      <c r="C55" s="13" t="s">
        <v>174</v>
      </c>
      <c r="D55" s="66" t="s">
        <v>175</v>
      </c>
      <c r="E55" s="94"/>
      <c r="F55" s="95"/>
      <c r="G55" s="96"/>
      <c r="H55" s="97"/>
      <c r="I55" s="5" t="s">
        <v>2</v>
      </c>
      <c r="J55" s="7">
        <v>3</v>
      </c>
      <c r="K55" s="103"/>
      <c r="L55" s="99">
        <f t="shared" si="0"/>
        <v>0</v>
      </c>
      <c r="M55" s="96"/>
    </row>
    <row r="56" spans="1:13">
      <c r="A56" s="93">
        <v>52</v>
      </c>
      <c r="B56" s="76" t="s">
        <v>179</v>
      </c>
      <c r="C56" s="32" t="s">
        <v>180</v>
      </c>
      <c r="D56" s="117" t="s">
        <v>181</v>
      </c>
      <c r="E56" s="94"/>
      <c r="F56" s="95"/>
      <c r="G56" s="96"/>
      <c r="H56" s="97"/>
      <c r="I56" s="34" t="s">
        <v>182</v>
      </c>
      <c r="J56" s="7">
        <v>2</v>
      </c>
      <c r="K56" s="101"/>
      <c r="L56" s="99">
        <f t="shared" si="0"/>
        <v>0</v>
      </c>
      <c r="M56" s="96"/>
    </row>
    <row r="57" spans="1:13" ht="30">
      <c r="A57" s="100">
        <v>53</v>
      </c>
      <c r="B57" s="70" t="s">
        <v>193</v>
      </c>
      <c r="C57" s="5" t="s">
        <v>186</v>
      </c>
      <c r="D57" s="67" t="s">
        <v>194</v>
      </c>
      <c r="E57" s="94"/>
      <c r="F57" s="95"/>
      <c r="G57" s="96"/>
      <c r="H57" s="97"/>
      <c r="I57" s="5" t="s">
        <v>188</v>
      </c>
      <c r="J57" s="7">
        <v>1</v>
      </c>
      <c r="K57" s="101"/>
      <c r="L57" s="99">
        <f t="shared" si="0"/>
        <v>0</v>
      </c>
      <c r="M57" s="96"/>
    </row>
    <row r="58" spans="1:13" ht="30">
      <c r="A58" s="100">
        <v>54</v>
      </c>
      <c r="B58" s="70" t="s">
        <v>195</v>
      </c>
      <c r="C58" s="5" t="s">
        <v>196</v>
      </c>
      <c r="D58" s="64" t="s">
        <v>197</v>
      </c>
      <c r="E58" s="94"/>
      <c r="F58" s="95"/>
      <c r="G58" s="96"/>
      <c r="H58" s="97"/>
      <c r="I58" s="5" t="s">
        <v>2</v>
      </c>
      <c r="J58" s="7">
        <v>1</v>
      </c>
      <c r="K58" s="101"/>
      <c r="L58" s="99">
        <f t="shared" si="0"/>
        <v>0</v>
      </c>
      <c r="M58" s="96"/>
    </row>
    <row r="59" spans="1:13" ht="30">
      <c r="A59" s="93">
        <v>55</v>
      </c>
      <c r="B59" s="77" t="s">
        <v>245</v>
      </c>
      <c r="C59" s="118" t="s">
        <v>253</v>
      </c>
      <c r="D59" s="119" t="s">
        <v>200</v>
      </c>
      <c r="E59" s="94"/>
      <c r="F59" s="95"/>
      <c r="G59" s="96"/>
      <c r="H59" s="97"/>
      <c r="I59" s="61" t="s">
        <v>98</v>
      </c>
      <c r="J59" s="7">
        <v>1</v>
      </c>
      <c r="K59" s="101"/>
      <c r="L59" s="99">
        <f t="shared" si="0"/>
        <v>0</v>
      </c>
      <c r="M59" s="96"/>
    </row>
    <row r="60" spans="1:13" ht="30">
      <c r="A60" s="100">
        <v>56</v>
      </c>
      <c r="B60" s="77" t="s">
        <v>246</v>
      </c>
      <c r="C60" s="118" t="s">
        <v>253</v>
      </c>
      <c r="D60" s="69" t="s">
        <v>202</v>
      </c>
      <c r="E60" s="94"/>
      <c r="F60" s="95"/>
      <c r="G60" s="96"/>
      <c r="H60" s="97"/>
      <c r="I60" s="61" t="s">
        <v>98</v>
      </c>
      <c r="J60" s="7">
        <v>1</v>
      </c>
      <c r="K60" s="101"/>
      <c r="L60" s="99">
        <f t="shared" si="0"/>
        <v>0</v>
      </c>
      <c r="M60" s="96"/>
    </row>
    <row r="61" spans="1:13" ht="30">
      <c r="A61" s="100">
        <v>57</v>
      </c>
      <c r="B61" s="77" t="s">
        <v>247</v>
      </c>
      <c r="C61" s="118" t="s">
        <v>253</v>
      </c>
      <c r="D61" s="69" t="s">
        <v>204</v>
      </c>
      <c r="E61" s="94"/>
      <c r="F61" s="95"/>
      <c r="G61" s="96"/>
      <c r="H61" s="97"/>
      <c r="I61" s="61" t="s">
        <v>98</v>
      </c>
      <c r="J61" s="7">
        <v>1</v>
      </c>
      <c r="K61" s="101"/>
      <c r="L61" s="99">
        <f t="shared" si="0"/>
        <v>0</v>
      </c>
      <c r="M61" s="96"/>
    </row>
    <row r="62" spans="1:13" ht="30">
      <c r="A62" s="93">
        <v>58</v>
      </c>
      <c r="B62" s="77" t="s">
        <v>248</v>
      </c>
      <c r="C62" s="118" t="s">
        <v>253</v>
      </c>
      <c r="D62" s="69" t="s">
        <v>206</v>
      </c>
      <c r="E62" s="94"/>
      <c r="F62" s="95"/>
      <c r="G62" s="96"/>
      <c r="H62" s="97"/>
      <c r="I62" s="61" t="s">
        <v>98</v>
      </c>
      <c r="J62" s="7">
        <v>1</v>
      </c>
      <c r="K62" s="101"/>
      <c r="L62" s="99">
        <f t="shared" si="0"/>
        <v>0</v>
      </c>
      <c r="M62" s="96"/>
    </row>
    <row r="63" spans="1:13" ht="30">
      <c r="A63" s="100">
        <v>59</v>
      </c>
      <c r="B63" s="77" t="s">
        <v>249</v>
      </c>
      <c r="C63" s="118" t="s">
        <v>253</v>
      </c>
      <c r="D63" s="69" t="s">
        <v>208</v>
      </c>
      <c r="E63" s="94"/>
      <c r="F63" s="95"/>
      <c r="G63" s="96"/>
      <c r="H63" s="97"/>
      <c r="I63" s="61" t="s">
        <v>98</v>
      </c>
      <c r="J63" s="7">
        <v>1</v>
      </c>
      <c r="K63" s="101"/>
      <c r="L63" s="99">
        <f t="shared" si="0"/>
        <v>0</v>
      </c>
      <c r="M63" s="96"/>
    </row>
    <row r="64" spans="1:13" ht="30">
      <c r="A64" s="100">
        <v>60</v>
      </c>
      <c r="B64" s="78" t="s">
        <v>250</v>
      </c>
      <c r="C64" s="118" t="s">
        <v>253</v>
      </c>
      <c r="D64" s="69" t="s">
        <v>242</v>
      </c>
      <c r="E64" s="94"/>
      <c r="F64" s="95"/>
      <c r="G64" s="96"/>
      <c r="H64" s="97"/>
      <c r="I64" s="61" t="s">
        <v>98</v>
      </c>
      <c r="J64" s="7">
        <v>1</v>
      </c>
      <c r="K64" s="104"/>
      <c r="L64" s="99">
        <f t="shared" si="0"/>
        <v>0</v>
      </c>
      <c r="M64" s="96"/>
    </row>
    <row r="65" spans="1:13" ht="30">
      <c r="A65" s="93">
        <v>61</v>
      </c>
      <c r="B65" s="77" t="s">
        <v>251</v>
      </c>
      <c r="C65" s="118" t="s">
        <v>253</v>
      </c>
      <c r="D65" s="69" t="s">
        <v>212</v>
      </c>
      <c r="E65" s="94"/>
      <c r="F65" s="95"/>
      <c r="G65" s="96"/>
      <c r="H65" s="97"/>
      <c r="I65" s="61" t="s">
        <v>98</v>
      </c>
      <c r="J65" s="7">
        <v>1</v>
      </c>
      <c r="K65" s="101"/>
      <c r="L65" s="99">
        <f t="shared" si="0"/>
        <v>0</v>
      </c>
      <c r="M65" s="96"/>
    </row>
    <row r="66" spans="1:13" ht="30">
      <c r="A66" s="100">
        <v>62</v>
      </c>
      <c r="B66" s="79" t="s">
        <v>252</v>
      </c>
      <c r="C66" s="118" t="s">
        <v>253</v>
      </c>
      <c r="D66" s="69" t="s">
        <v>214</v>
      </c>
      <c r="E66" s="94"/>
      <c r="F66" s="95"/>
      <c r="G66" s="96"/>
      <c r="H66" s="97"/>
      <c r="I66" s="61" t="s">
        <v>98</v>
      </c>
      <c r="J66" s="7">
        <v>1</v>
      </c>
      <c r="K66" s="101"/>
      <c r="L66" s="99">
        <f t="shared" si="0"/>
        <v>0</v>
      </c>
      <c r="M66" s="96"/>
    </row>
    <row r="67" spans="1:13" ht="60">
      <c r="A67" s="100">
        <v>63</v>
      </c>
      <c r="B67" s="77" t="s">
        <v>215</v>
      </c>
      <c r="C67" s="61" t="s">
        <v>86</v>
      </c>
      <c r="D67" s="69" t="s">
        <v>243</v>
      </c>
      <c r="E67" s="94"/>
      <c r="F67" s="95"/>
      <c r="G67" s="96"/>
      <c r="H67" s="97"/>
      <c r="I67" s="61" t="s">
        <v>98</v>
      </c>
      <c r="J67" s="7">
        <v>1</v>
      </c>
      <c r="K67" s="101"/>
      <c r="L67" s="99">
        <f t="shared" si="0"/>
        <v>0</v>
      </c>
      <c r="M67" s="96"/>
    </row>
    <row r="68" spans="1:13" ht="30">
      <c r="A68" s="93">
        <v>64</v>
      </c>
      <c r="B68" s="77" t="s">
        <v>217</v>
      </c>
      <c r="C68" s="61" t="s">
        <v>48</v>
      </c>
      <c r="D68" s="69" t="s">
        <v>218</v>
      </c>
      <c r="E68" s="94"/>
      <c r="F68" s="95"/>
      <c r="G68" s="96"/>
      <c r="H68" s="97"/>
      <c r="I68" s="61" t="s">
        <v>98</v>
      </c>
      <c r="J68" s="7">
        <v>1</v>
      </c>
      <c r="K68" s="101"/>
      <c r="L68" s="99">
        <f t="shared" si="0"/>
        <v>0</v>
      </c>
      <c r="M68" s="96"/>
    </row>
    <row r="69" spans="1:13" ht="30">
      <c r="A69" s="100">
        <v>65</v>
      </c>
      <c r="B69" s="77" t="s">
        <v>219</v>
      </c>
      <c r="C69" s="61" t="s">
        <v>48</v>
      </c>
      <c r="D69" s="69" t="s">
        <v>220</v>
      </c>
      <c r="E69" s="94"/>
      <c r="F69" s="95"/>
      <c r="G69" s="96"/>
      <c r="H69" s="97"/>
      <c r="I69" s="61" t="s">
        <v>98</v>
      </c>
      <c r="J69" s="7">
        <v>1</v>
      </c>
      <c r="K69" s="101"/>
      <c r="L69" s="99">
        <f t="shared" ref="L69:L74" si="1">J69*K69</f>
        <v>0</v>
      </c>
      <c r="M69" s="96"/>
    </row>
    <row r="70" spans="1:13" ht="30">
      <c r="A70" s="100">
        <v>66</v>
      </c>
      <c r="B70" s="77" t="s">
        <v>221</v>
      </c>
      <c r="C70" s="61" t="s">
        <v>48</v>
      </c>
      <c r="D70" s="69" t="s">
        <v>222</v>
      </c>
      <c r="E70" s="94"/>
      <c r="F70" s="95"/>
      <c r="G70" s="96"/>
      <c r="H70" s="97"/>
      <c r="I70" s="61" t="s">
        <v>98</v>
      </c>
      <c r="J70" s="7">
        <v>1</v>
      </c>
      <c r="K70" s="101"/>
      <c r="L70" s="99">
        <f t="shared" si="1"/>
        <v>0</v>
      </c>
      <c r="M70" s="96"/>
    </row>
    <row r="71" spans="1:13" ht="30">
      <c r="A71" s="93">
        <v>67</v>
      </c>
      <c r="B71" s="77" t="s">
        <v>223</v>
      </c>
      <c r="C71" s="61" t="s">
        <v>48</v>
      </c>
      <c r="D71" s="69" t="s">
        <v>224</v>
      </c>
      <c r="E71" s="94"/>
      <c r="F71" s="95"/>
      <c r="G71" s="96"/>
      <c r="H71" s="97"/>
      <c r="I71" s="61" t="s">
        <v>98</v>
      </c>
      <c r="J71" s="7">
        <v>1</v>
      </c>
      <c r="K71" s="101"/>
      <c r="L71" s="99">
        <f t="shared" si="1"/>
        <v>0</v>
      </c>
      <c r="M71" s="96"/>
    </row>
    <row r="72" spans="1:13" ht="30">
      <c r="A72" s="100">
        <v>68</v>
      </c>
      <c r="B72" s="77" t="s">
        <v>227</v>
      </c>
      <c r="C72" s="61" t="s">
        <v>225</v>
      </c>
      <c r="D72" s="69" t="s">
        <v>244</v>
      </c>
      <c r="E72" s="94"/>
      <c r="F72" s="95"/>
      <c r="G72" s="96"/>
      <c r="H72" s="97"/>
      <c r="I72" s="62" t="s">
        <v>2</v>
      </c>
      <c r="J72" s="7">
        <v>1</v>
      </c>
      <c r="K72" s="101"/>
      <c r="L72" s="99">
        <f t="shared" si="1"/>
        <v>0</v>
      </c>
      <c r="M72" s="96"/>
    </row>
    <row r="73" spans="1:13" ht="45">
      <c r="A73" s="100">
        <v>69</v>
      </c>
      <c r="B73" s="73" t="s">
        <v>176</v>
      </c>
      <c r="C73" s="15" t="s">
        <v>177</v>
      </c>
      <c r="D73" s="67" t="s">
        <v>228</v>
      </c>
      <c r="E73" s="94"/>
      <c r="F73" s="95"/>
      <c r="G73" s="96"/>
      <c r="H73" s="97"/>
      <c r="I73" s="63" t="s">
        <v>3</v>
      </c>
      <c r="J73" s="7">
        <v>1</v>
      </c>
      <c r="K73" s="101"/>
      <c r="L73" s="99">
        <f t="shared" si="1"/>
        <v>0</v>
      </c>
      <c r="M73" s="96"/>
    </row>
    <row r="74" spans="1:13" ht="30">
      <c r="A74" s="105">
        <v>70</v>
      </c>
      <c r="B74" s="120" t="s">
        <v>238</v>
      </c>
      <c r="C74" s="121" t="s">
        <v>239</v>
      </c>
      <c r="D74" s="122" t="s">
        <v>240</v>
      </c>
      <c r="E74" s="94"/>
      <c r="F74" s="95"/>
      <c r="G74" s="96"/>
      <c r="H74" s="97"/>
      <c r="I74" s="123" t="s">
        <v>3</v>
      </c>
      <c r="J74" s="7">
        <v>3</v>
      </c>
      <c r="K74" s="101"/>
      <c r="L74" s="99">
        <f t="shared" si="1"/>
        <v>0</v>
      </c>
      <c r="M74" s="96"/>
    </row>
    <row r="75" spans="1:13" ht="38.25" customHeight="1">
      <c r="I75" s="128" t="s">
        <v>264</v>
      </c>
      <c r="J75" s="129"/>
      <c r="K75" s="130"/>
      <c r="L75" s="110">
        <f>SUM(L5:L74)</f>
        <v>0</v>
      </c>
    </row>
    <row r="76" spans="1:13" ht="151.5" customHeight="1"/>
    <row r="77" spans="1:13">
      <c r="A77" s="111" t="s">
        <v>265</v>
      </c>
    </row>
    <row r="78" spans="1:13">
      <c r="A78" s="112"/>
      <c r="B78" s="106"/>
      <c r="C78" s="83"/>
      <c r="D78" s="106"/>
      <c r="E78" s="106"/>
      <c r="G78" s="106"/>
    </row>
    <row r="79" spans="1:13" ht="15.75" thickBot="1">
      <c r="A79" s="83"/>
      <c r="B79" s="113"/>
      <c r="C79" s="113"/>
      <c r="D79" s="113"/>
      <c r="E79" s="113"/>
      <c r="F79" s="114"/>
      <c r="G79" s="114"/>
    </row>
    <row r="80" spans="1:13" ht="255.75" customHeight="1" thickBot="1">
      <c r="A80" s="131" t="s">
        <v>266</v>
      </c>
      <c r="B80" s="132"/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3"/>
    </row>
    <row r="122" spans="6:7">
      <c r="F122" s="83"/>
      <c r="G122" s="83"/>
    </row>
  </sheetData>
  <mergeCells count="14">
    <mergeCell ref="L2:L3"/>
    <mergeCell ref="M2:M3"/>
    <mergeCell ref="I75:K75"/>
    <mergeCell ref="A80:M80"/>
    <mergeCell ref="A1:M1"/>
    <mergeCell ref="A2:A3"/>
    <mergeCell ref="B2:B3"/>
    <mergeCell ref="C2:C3"/>
    <mergeCell ref="D2:D3"/>
    <mergeCell ref="E2:E3"/>
    <mergeCell ref="F2:H2"/>
    <mergeCell ref="I2:I3"/>
    <mergeCell ref="J2:J3"/>
    <mergeCell ref="K2:K3"/>
  </mergeCells>
  <pageMargins left="0.23622047244094491" right="0.23622047244094491" top="0.74803149606299213" bottom="0.74803149606299213" header="0.31496062992125984" footer="0.31496062992125984"/>
  <pageSetup paperSize="9" scale="46" fitToHeight="0" orientation="portrait" verticalDpi="0" r:id="rId1"/>
  <headerFooter>
    <oddHeader>&amp;RZałącznik nr 7d do SIWZ</oddHeader>
    <oddFooter>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1</vt:i4>
      </vt:variant>
    </vt:vector>
  </HeadingPairs>
  <TitlesOfParts>
    <vt:vector size="13" baseType="lpstr">
      <vt:lpstr>BA</vt:lpstr>
      <vt:lpstr>DSPO</vt:lpstr>
      <vt:lpstr>OC-GDYNIA</vt:lpstr>
      <vt:lpstr>OC-WARSZAWA</vt:lpstr>
      <vt:lpstr>BMPM</vt:lpstr>
      <vt:lpstr>BPH</vt:lpstr>
      <vt:lpstr>SSI</vt:lpstr>
      <vt:lpstr>ZBM</vt:lpstr>
      <vt:lpstr>LSMBYDGOSZCZ</vt:lpstr>
      <vt:lpstr>LSMGOLENIÓW</vt:lpstr>
      <vt:lpstr>LSMGDAŃSK</vt:lpstr>
      <vt:lpstr>CZĘŚĆ 4 (Gdynia)</vt:lpstr>
      <vt:lpstr>'CZĘŚĆ 4 (Gdynia)'!Obszar_wydruku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Przybyła</dc:creator>
  <cp:lastModifiedBy>Kozak-Dymarska Małogrzata</cp:lastModifiedBy>
  <cp:lastPrinted>2018-06-20T10:13:46Z</cp:lastPrinted>
  <dcterms:created xsi:type="dcterms:W3CDTF">2018-04-20T10:38:04Z</dcterms:created>
  <dcterms:modified xsi:type="dcterms:W3CDTF">2018-06-20T10:14:00Z</dcterms:modified>
</cp:coreProperties>
</file>