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840" windowHeight="11910"/>
  </bookViews>
  <sheets>
    <sheet name="PODSUMOWANIE " sheetId="1" r:id="rId1"/>
    <sheet name="BA" sheetId="8" state="hidden" r:id="rId2"/>
    <sheet name="FAKTUROWANIE" sheetId="20" state="hidden" r:id="rId3"/>
    <sheet name="DSPO" sheetId="9" state="hidden" r:id="rId4"/>
    <sheet name="OC-GDYNIA" sheetId="10" state="hidden" r:id="rId5"/>
    <sheet name="OC-WARSZAWA" sheetId="17" state="hidden" r:id="rId6"/>
    <sheet name="BMPM" sheetId="11" state="hidden" r:id="rId7"/>
    <sheet name="BPH" sheetId="12" state="hidden" r:id="rId8"/>
    <sheet name="SSI" sheetId="13" state="hidden" r:id="rId9"/>
    <sheet name="ZBM" sheetId="14" state="hidden" r:id="rId10"/>
    <sheet name="LSMBYDGOSZCZ" sheetId="15" state="hidden" r:id="rId11"/>
    <sheet name="LSMGOLENIÓW" sheetId="16" state="hidden" r:id="rId12"/>
    <sheet name="LSMGDAŃSK" sheetId="18" state="hidden" r:id="rId13"/>
  </sheets>
  <externalReferences>
    <externalReference r:id="rId1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2" i="20" l="1"/>
  <c r="F121" i="20"/>
  <c r="F120" i="20"/>
  <c r="F119" i="20"/>
  <c r="F118" i="20"/>
  <c r="F117" i="20"/>
  <c r="F116" i="20"/>
  <c r="F115" i="20"/>
  <c r="F114" i="20"/>
  <c r="F113" i="20"/>
  <c r="F112" i="20"/>
  <c r="F111" i="20"/>
  <c r="F110" i="20"/>
  <c r="F109" i="20"/>
  <c r="F108" i="20"/>
  <c r="F107" i="20"/>
  <c r="F106" i="20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5" i="20"/>
  <c r="F4" i="20"/>
  <c r="F3" i="20"/>
  <c r="F2" i="20"/>
  <c r="G124" i="20" l="1"/>
  <c r="D122" i="8" l="1"/>
  <c r="F112" i="1" s="1"/>
  <c r="D121" i="8"/>
  <c r="F111" i="1" s="1"/>
  <c r="D120" i="8"/>
  <c r="F110" i="1" s="1"/>
  <c r="D119" i="8"/>
  <c r="F109" i="1" s="1"/>
  <c r="D118" i="8"/>
  <c r="F108" i="1" s="1"/>
  <c r="D117" i="8"/>
  <c r="F107" i="1" s="1"/>
  <c r="D116" i="8"/>
  <c r="F106" i="1" s="1"/>
  <c r="D115" i="8"/>
  <c r="F105" i="1" s="1"/>
  <c r="D114" i="8"/>
  <c r="F104" i="1" s="1"/>
  <c r="D113" i="8"/>
  <c r="F103" i="1" s="1"/>
  <c r="D112" i="8"/>
  <c r="F102" i="1" s="1"/>
  <c r="D111" i="8"/>
  <c r="D110" i="8"/>
  <c r="F101" i="1" s="1"/>
  <c r="D109" i="8"/>
  <c r="F100" i="1" s="1"/>
  <c r="D108" i="8"/>
  <c r="F99" i="1" s="1"/>
  <c r="D107" i="8"/>
  <c r="D106" i="8"/>
  <c r="F98" i="1" s="1"/>
  <c r="D105" i="8"/>
  <c r="F97" i="1" s="1"/>
  <c r="D104" i="8"/>
  <c r="F96" i="1" s="1"/>
  <c r="D103" i="8"/>
  <c r="F95" i="1" s="1"/>
  <c r="D102" i="8"/>
  <c r="F94" i="1" s="1"/>
  <c r="D101" i="8"/>
  <c r="F93" i="1" s="1"/>
  <c r="D100" i="8"/>
  <c r="F92" i="1" s="1"/>
  <c r="D99" i="8"/>
  <c r="F91" i="1" s="1"/>
  <c r="D98" i="8"/>
  <c r="F90" i="1" s="1"/>
  <c r="D97" i="8"/>
  <c r="F89" i="1" s="1"/>
  <c r="D96" i="8"/>
  <c r="F88" i="1" s="1"/>
  <c r="D95" i="8"/>
  <c r="F87" i="1" s="1"/>
  <c r="D94" i="8"/>
  <c r="F86" i="1" s="1"/>
  <c r="D93" i="8"/>
  <c r="F85" i="1" s="1"/>
  <c r="D92" i="8"/>
  <c r="F84" i="1" s="1"/>
  <c r="D91" i="8"/>
  <c r="F83" i="1" s="1"/>
  <c r="D90" i="8"/>
  <c r="F82" i="1" s="1"/>
  <c r="D89" i="8"/>
  <c r="F81" i="1" s="1"/>
  <c r="D88" i="8"/>
  <c r="F80" i="1" s="1"/>
  <c r="D87" i="8"/>
  <c r="F79" i="1" s="1"/>
  <c r="D86" i="8"/>
  <c r="F78" i="1" s="1"/>
  <c r="D85" i="8"/>
  <c r="F77" i="1" s="1"/>
  <c r="D84" i="8"/>
  <c r="F76" i="1" s="1"/>
  <c r="D83" i="8"/>
  <c r="D82" i="8"/>
  <c r="D81" i="8"/>
  <c r="D80" i="8"/>
  <c r="F72" i="1" s="1"/>
  <c r="D79" i="8"/>
  <c r="F71" i="1" s="1"/>
  <c r="D78" i="8"/>
  <c r="F70" i="1" s="1"/>
  <c r="D77" i="8"/>
  <c r="F69" i="1" s="1"/>
  <c r="D76" i="8"/>
  <c r="F68" i="1" s="1"/>
  <c r="D75" i="8"/>
  <c r="F67" i="1" s="1"/>
  <c r="D74" i="8"/>
  <c r="F66" i="1" s="1"/>
  <c r="D73" i="8"/>
  <c r="F65" i="1" s="1"/>
  <c r="D72" i="8"/>
  <c r="F64" i="1" s="1"/>
  <c r="D71" i="8"/>
  <c r="F63" i="1" s="1"/>
  <c r="D70" i="8"/>
  <c r="F62" i="1" s="1"/>
  <c r="D69" i="8"/>
  <c r="D68" i="8"/>
  <c r="F60" i="1" s="1"/>
  <c r="D67" i="8"/>
  <c r="F59" i="1" s="1"/>
  <c r="D66" i="8"/>
  <c r="F58" i="1" s="1"/>
  <c r="D65" i="8"/>
  <c r="F57" i="1" s="1"/>
  <c r="D64" i="8"/>
  <c r="F56" i="1" s="1"/>
  <c r="D63" i="8"/>
  <c r="F55" i="1" s="1"/>
  <c r="D62" i="8"/>
  <c r="F54" i="1" s="1"/>
  <c r="D61" i="8"/>
  <c r="F53" i="1" s="1"/>
  <c r="D60" i="8"/>
  <c r="F52" i="1" s="1"/>
  <c r="D59" i="8"/>
  <c r="F51" i="1" s="1"/>
  <c r="D58" i="8"/>
  <c r="F50" i="1" s="1"/>
  <c r="D57" i="8"/>
  <c r="F49" i="1" s="1"/>
  <c r="D56" i="8"/>
  <c r="F48" i="1" s="1"/>
  <c r="D55" i="8"/>
  <c r="F47" i="1" s="1"/>
  <c r="D54" i="8"/>
  <c r="F46" i="1" s="1"/>
  <c r="D53" i="8"/>
  <c r="F45" i="1" s="1"/>
  <c r="D52" i="8"/>
  <c r="F44" i="1" s="1"/>
  <c r="D51" i="8"/>
  <c r="F43" i="1" s="1"/>
  <c r="D50" i="8"/>
  <c r="D49" i="8"/>
  <c r="F42" i="1" s="1"/>
  <c r="D48" i="8"/>
  <c r="F41" i="1" s="1"/>
  <c r="D47" i="8"/>
  <c r="D46" i="8"/>
  <c r="F39" i="1" s="1"/>
  <c r="D45" i="8"/>
  <c r="F38" i="1" s="1"/>
  <c r="D44" i="8"/>
  <c r="F37" i="1" s="1"/>
  <c r="D43" i="8"/>
  <c r="F36" i="1" s="1"/>
  <c r="D42" i="8"/>
  <c r="D41" i="8"/>
  <c r="F35" i="1" s="1"/>
  <c r="D40" i="8"/>
  <c r="D39" i="8"/>
  <c r="D38" i="8"/>
  <c r="F34" i="1" s="1"/>
  <c r="D37" i="8"/>
  <c r="F33" i="1" s="1"/>
  <c r="D36" i="8"/>
  <c r="D35" i="8"/>
  <c r="D34" i="8"/>
  <c r="F30" i="1" s="1"/>
  <c r="D33" i="8"/>
  <c r="F29" i="1" s="1"/>
  <c r="D32" i="8"/>
  <c r="F28" i="1" s="1"/>
  <c r="D31" i="8"/>
  <c r="F27" i="1" s="1"/>
  <c r="D30" i="8"/>
  <c r="D29" i="8"/>
  <c r="D28" i="8"/>
  <c r="F26" i="1" s="1"/>
  <c r="D27" i="8"/>
  <c r="F25" i="1" s="1"/>
  <c r="D26" i="8"/>
  <c r="F24" i="1" s="1"/>
  <c r="D25" i="8"/>
  <c r="F23" i="1" s="1"/>
  <c r="D24" i="8"/>
  <c r="F22" i="1" s="1"/>
  <c r="D23" i="8"/>
  <c r="F21" i="1" s="1"/>
  <c r="D22" i="8"/>
  <c r="F20" i="1" s="1"/>
  <c r="D21" i="8"/>
  <c r="F19" i="1" s="1"/>
  <c r="D20" i="8"/>
  <c r="F18" i="1" s="1"/>
  <c r="D19" i="8"/>
  <c r="F17" i="1" s="1"/>
  <c r="D18" i="8"/>
  <c r="F16" i="1" s="1"/>
  <c r="D17" i="8"/>
  <c r="F15" i="1" s="1"/>
  <c r="D16" i="8"/>
  <c r="F14" i="1" s="1"/>
  <c r="D15" i="8"/>
  <c r="F13" i="1" s="1"/>
  <c r="D14" i="8"/>
  <c r="F12" i="1" s="1"/>
  <c r="D13" i="8"/>
  <c r="D12" i="8"/>
  <c r="F11" i="1" s="1"/>
  <c r="D11" i="8"/>
  <c r="F10" i="1" s="1"/>
  <c r="D10" i="8"/>
  <c r="F9" i="1" s="1"/>
  <c r="D9" i="8"/>
  <c r="F8" i="1" s="1"/>
  <c r="D8" i="8"/>
  <c r="F7" i="1" s="1"/>
  <c r="D7" i="8"/>
  <c r="F6" i="1" s="1"/>
  <c r="D6" i="8"/>
  <c r="F5" i="1" s="1"/>
  <c r="D5" i="8"/>
  <c r="D4" i="8"/>
  <c r="F4" i="1" s="1"/>
  <c r="D3" i="8"/>
  <c r="F3" i="1" s="1"/>
  <c r="D2" i="8"/>
  <c r="F123" i="16" l="1"/>
  <c r="F124" i="16"/>
  <c r="F123" i="15"/>
  <c r="F124" i="15"/>
  <c r="F121" i="18"/>
  <c r="F122" i="18"/>
  <c r="F123" i="18"/>
  <c r="F124" i="18"/>
  <c r="F120" i="16"/>
  <c r="F121" i="16"/>
  <c r="F122" i="16"/>
  <c r="F119" i="15"/>
  <c r="F120" i="15"/>
  <c r="F121" i="15"/>
  <c r="F122" i="15"/>
  <c r="F121" i="14"/>
  <c r="F122" i="14"/>
  <c r="F123" i="14"/>
  <c r="F124" i="14"/>
  <c r="F120" i="13"/>
  <c r="F121" i="13"/>
  <c r="F122" i="13"/>
  <c r="F123" i="13"/>
  <c r="F124" i="13"/>
  <c r="F121" i="12"/>
  <c r="F122" i="12"/>
  <c r="F121" i="17"/>
  <c r="F122" i="17"/>
  <c r="F121" i="9"/>
  <c r="F122" i="9"/>
  <c r="F121" i="10"/>
  <c r="F122" i="10"/>
  <c r="F121" i="11" l="1"/>
  <c r="F122" i="11"/>
  <c r="F120" i="17" l="1"/>
  <c r="F119" i="17"/>
  <c r="F118" i="17"/>
  <c r="F117" i="17"/>
  <c r="F116" i="17"/>
  <c r="F115" i="17"/>
  <c r="F114" i="17"/>
  <c r="F113" i="17"/>
  <c r="F112" i="17"/>
  <c r="F111" i="17"/>
  <c r="F110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D83" i="17"/>
  <c r="D82" i="17"/>
  <c r="D81" i="17"/>
  <c r="F80" i="17"/>
  <c r="F79" i="17"/>
  <c r="F78" i="17"/>
  <c r="F77" i="17"/>
  <c r="F76" i="17"/>
  <c r="F75" i="17"/>
  <c r="F74" i="17"/>
  <c r="F73" i="17"/>
  <c r="F72" i="17"/>
  <c r="F71" i="17"/>
  <c r="F70" i="17"/>
  <c r="D69" i="17"/>
  <c r="F61" i="1" s="1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D47" i="17"/>
  <c r="F46" i="17"/>
  <c r="F45" i="17"/>
  <c r="F44" i="17"/>
  <c r="F43" i="17"/>
  <c r="F42" i="17"/>
  <c r="F41" i="17"/>
  <c r="F40" i="17"/>
  <c r="F39" i="17"/>
  <c r="F38" i="17"/>
  <c r="F37" i="17"/>
  <c r="D36" i="17"/>
  <c r="D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D2" i="17"/>
  <c r="F81" i="17" l="1"/>
  <c r="F73" i="1"/>
  <c r="F35" i="17"/>
  <c r="F31" i="1"/>
  <c r="F47" i="17"/>
  <c r="F40" i="1"/>
  <c r="F82" i="17"/>
  <c r="F74" i="1"/>
  <c r="F2" i="17"/>
  <c r="F2" i="1"/>
  <c r="F69" i="17"/>
  <c r="F36" i="17"/>
  <c r="F32" i="1"/>
  <c r="F83" i="17"/>
  <c r="F75" i="1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G124" i="9" s="1"/>
  <c r="G124" i="17" l="1"/>
  <c r="F15" i="8"/>
  <c r="F31" i="8"/>
  <c r="F47" i="8"/>
  <c r="F59" i="8"/>
  <c r="F71" i="8"/>
  <c r="F83" i="8"/>
  <c r="F95" i="8"/>
  <c r="F107" i="8"/>
  <c r="F111" i="8"/>
  <c r="F4" i="8"/>
  <c r="F24" i="8"/>
  <c r="F40" i="8"/>
  <c r="F44" i="8"/>
  <c r="F48" i="8"/>
  <c r="F52" i="8"/>
  <c r="F56" i="8"/>
  <c r="F60" i="8"/>
  <c r="F64" i="8"/>
  <c r="F68" i="8"/>
  <c r="F72" i="8"/>
  <c r="F76" i="8"/>
  <c r="F80" i="8"/>
  <c r="F84" i="8"/>
  <c r="F88" i="8"/>
  <c r="F92" i="8"/>
  <c r="F96" i="8"/>
  <c r="F100" i="8"/>
  <c r="F104" i="8"/>
  <c r="F108" i="8"/>
  <c r="F112" i="8"/>
  <c r="F116" i="8"/>
  <c r="F120" i="8"/>
  <c r="F7" i="8"/>
  <c r="F23" i="8"/>
  <c r="F35" i="8"/>
  <c r="F43" i="8"/>
  <c r="F51" i="8"/>
  <c r="F63" i="8"/>
  <c r="F79" i="8"/>
  <c r="F91" i="8"/>
  <c r="F103" i="8"/>
  <c r="F115" i="8"/>
  <c r="F8" i="8"/>
  <c r="F16" i="8"/>
  <c r="F28" i="8"/>
  <c r="F36" i="8"/>
  <c r="F5" i="8"/>
  <c r="F9" i="8"/>
  <c r="F13" i="8"/>
  <c r="F17" i="8"/>
  <c r="F21" i="8"/>
  <c r="F25" i="8"/>
  <c r="F29" i="8"/>
  <c r="F33" i="8"/>
  <c r="F37" i="8"/>
  <c r="F41" i="8"/>
  <c r="F45" i="8"/>
  <c r="F49" i="8"/>
  <c r="F53" i="8"/>
  <c r="F57" i="8"/>
  <c r="F61" i="8"/>
  <c r="F65" i="8"/>
  <c r="F69" i="8"/>
  <c r="F73" i="8"/>
  <c r="F77" i="8"/>
  <c r="F81" i="8"/>
  <c r="F85" i="8"/>
  <c r="F89" i="8"/>
  <c r="F93" i="8"/>
  <c r="F97" i="8"/>
  <c r="F101" i="8"/>
  <c r="F105" i="8"/>
  <c r="F109" i="8"/>
  <c r="F113" i="8"/>
  <c r="F117" i="8"/>
  <c r="F121" i="8"/>
  <c r="F3" i="8"/>
  <c r="F11" i="8"/>
  <c r="F19" i="8"/>
  <c r="F27" i="8"/>
  <c r="F39" i="8"/>
  <c r="F55" i="8"/>
  <c r="F67" i="8"/>
  <c r="F75" i="8"/>
  <c r="F87" i="8"/>
  <c r="F99" i="8"/>
  <c r="F119" i="8"/>
  <c r="F12" i="8"/>
  <c r="F20" i="8"/>
  <c r="F32" i="8"/>
  <c r="F2" i="8"/>
  <c r="F6" i="8"/>
  <c r="F10" i="8"/>
  <c r="F14" i="8"/>
  <c r="F18" i="8"/>
  <c r="F22" i="8"/>
  <c r="F26" i="8"/>
  <c r="F30" i="8"/>
  <c r="F34" i="8"/>
  <c r="F38" i="8"/>
  <c r="F42" i="8"/>
  <c r="F46" i="8"/>
  <c r="F50" i="8"/>
  <c r="F54" i="8"/>
  <c r="F58" i="8"/>
  <c r="F62" i="8"/>
  <c r="F66" i="8"/>
  <c r="F70" i="8"/>
  <c r="F74" i="8"/>
  <c r="F78" i="8"/>
  <c r="F82" i="8"/>
  <c r="F86" i="8"/>
  <c r="F90" i="8"/>
  <c r="F94" i="8"/>
  <c r="F98" i="8"/>
  <c r="F102" i="8"/>
  <c r="F106" i="8"/>
  <c r="F110" i="8"/>
  <c r="F114" i="8"/>
  <c r="F118" i="8"/>
  <c r="F122" i="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G124" i="18" s="1"/>
  <c r="F119" i="16"/>
  <c r="F118" i="16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" i="16"/>
  <c r="F118" i="15"/>
  <c r="F117" i="15"/>
  <c r="F116" i="15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2" i="15"/>
  <c r="F120" i="14"/>
  <c r="F119" i="14"/>
  <c r="F118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2" i="14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F2" i="13"/>
  <c r="G124" i="13" s="1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2" i="12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" i="11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" i="10"/>
  <c r="G124" i="11" l="1"/>
  <c r="G124" i="14"/>
  <c r="G124" i="16"/>
  <c r="G124" i="12"/>
  <c r="G124" i="15"/>
  <c r="G124" i="10"/>
  <c r="G124" i="8"/>
</calcChain>
</file>

<file path=xl/sharedStrings.xml><?xml version="1.0" encoding="utf-8"?>
<sst xmlns="http://schemas.openxmlformats.org/spreadsheetml/2006/main" count="3214" uniqueCount="169">
  <si>
    <t>Lp.</t>
  </si>
  <si>
    <t>artykuł</t>
  </si>
  <si>
    <t>Jednostka miary</t>
  </si>
  <si>
    <t>Ilość</t>
  </si>
  <si>
    <t>Cena jedn. netto [zł]</t>
  </si>
  <si>
    <t>Wartość 
 netto [zł]</t>
  </si>
  <si>
    <t>Papier do kopiowania, biały, 80g+/-2g/m2, 210mm x 297mm, A4,  ryza 500 ark., bialość CIE 166±2 ,  
Techniki zadruku: kopiarki monochromatyczne, kopiarki kolorowe, drukarki atramentowe monochromatyczne, drukarki atramentowe kolorowe, drukarki laserowe monochromatyczne, drukarki laserowe kolorowe, druk cyfrowy</t>
  </si>
  <si>
    <t>ryza</t>
  </si>
  <si>
    <t>Papier do kopiowania, biały, 80g+/-2g/m2, 420mm x 297mm, A3,  ryza 500 ark, białość CIE 166±2 ,  
Techniki zadruku: kopiarki monochromatyczne, kopiarki kolorowe, drukarki atramentowe monochromatyczne, drukarki atramentowe kolorowe, drukarki laserowe monochromatyczne, drukarki laserowe kolorowe, druk cyfrowy</t>
  </si>
  <si>
    <t>Papier do kopiowania, biały , 120g/m2, 210mm x 297mm, A4,  ryza 250 ark., bialość CIE minimum 168 , 
Techniki zadruku: kopiarki monochromatyczne, kopiarki kolorowe, drukarki atramentowe monochromatyczne, drukarki atramentowe kolorowe, drukarki laserowe monochromatyczne, drukarki laserowe kolorowe, druk cyfrowy</t>
  </si>
  <si>
    <t>Papier xero kolory pastelowe, format A4, 80g/m opakowanie ryza=500 arkuszy</t>
  </si>
  <si>
    <t>Papier do plotera , wymiary roli 610 mm x  minimum 45,7 m maximum 50,0 m,  gramatura 80g+/-2 g/m2</t>
  </si>
  <si>
    <t>szt.</t>
  </si>
  <si>
    <t xml:space="preserve">Koperta biała C-6, SK, opakowanie =1000szt, samoklejąca </t>
  </si>
  <si>
    <t>opak.</t>
  </si>
  <si>
    <t xml:space="preserve">Koperta C-4 z paskiem samoklejącym, biała, opakowanie karton = 250 szt   </t>
  </si>
  <si>
    <t xml:space="preserve">Koperta B-5 z paskiem samoklejącym , biała, opakowanie karton=500szt  </t>
  </si>
  <si>
    <t>Koperta B-4 z paskiem samoklejącym, biała, opakowanie karton = 250 szt.</t>
  </si>
  <si>
    <t>Koperta z rozszerzanym bokiem i spodem , samoklejąca z paskiem, B-4,  kolor brąz,opakowanie=25 szt.</t>
  </si>
  <si>
    <t>Koperta z folią bąbelkową   F/16</t>
  </si>
  <si>
    <t>Koperta z folią bąbelkową   G/17</t>
  </si>
  <si>
    <t>Koperta z folią bąbelkową    H/18</t>
  </si>
  <si>
    <t>Koperta z folią bąbelkową   na  CD</t>
  </si>
  <si>
    <t>Koperta z folią bąbelkową D/14</t>
  </si>
  <si>
    <t>Koperta na CD z okienkiem foliowym, 124 x 124 mm, samoklejąca SK ( op. 50 szt. )</t>
  </si>
  <si>
    <t>Brulion  A5, (minimum 90 kartek) w kratkę, szyty, twarda  oprawa, gramatura papieru minimum 60g.</t>
  </si>
  <si>
    <t>Brulion A4, (minimum 90 kartek) w kratkę, szyty, twarda  oprawa, gramatura papieru minimum 60g.</t>
  </si>
  <si>
    <t>Zeszyt A5, 60 kartek, kratka</t>
  </si>
  <si>
    <t>Blok szkolny notatnikowy A4, papier biały 60g/m2, 100 kartek, kratka, klejony po krótszym boku</t>
  </si>
  <si>
    <t>Blok szkolny notatnikowy A5, papier biały 60g/m2, 100 kartek, kratka, klejony po krótszym boku</t>
  </si>
  <si>
    <t>Blok techniczny A4 , 10 kartek</t>
  </si>
  <si>
    <t>Teczka wiązana tekturowa biała, A4</t>
  </si>
  <si>
    <t>Teczka do podpisu A4, z harmonijkowym rozciągliwym grzbietem , z 20 przegródkami, okładka o fakturze płótna lub skóropodobnego tworzywa , okienko na etykietę z nazwiskiem.</t>
  </si>
  <si>
    <t>Teczka A4 preszpanowa z gumką, z kartonu o gramaturze 390 g. narożne gumki dociskające w kolorze teczki</t>
  </si>
  <si>
    <t xml:space="preserve">Teczka skrzydłowa A4  zamykana na 1 lub 2 rzepy, 3 skrzydła, grzbiet 40 mm. </t>
  </si>
  <si>
    <t xml:space="preserve">Teczka z gumką  szerokość grzbietu min. 15mm z do przenoszenia i archiwizowania dokumnetów w formacie A4 - wewnątrz przegródki na dokumenty format A4  i kieszonka na płytę CD, można zmieścic do 250 kartek. </t>
  </si>
  <si>
    <t xml:space="preserve">szt. </t>
  </si>
  <si>
    <t xml:space="preserve">Teczka do akt osobowych, twarda oprawa introligatorska, na okładce nadruk, A4, wewnątrz wyposażona w 3 wkłady: A,B,C, listwy wewnętrzne z zapięciami skoroszytowymi  </t>
  </si>
  <si>
    <t xml:space="preserve">Pojemnik składany na katalogi, okleina PCV obustronna, szerokość grzbietu 7cm, składany, wymienna etykieta, otwór na palec </t>
  </si>
  <si>
    <t>Pojemnik na dokumenty , plastikowy, na czasopisma, duza pojemność wewnętrzna  minimum 70 mm, na grzbiecie etykieta do opisu zawartości, wymiary minimum 78 x 300 x 278 mm</t>
  </si>
  <si>
    <t>Segregator A4 wykonany z tektury obustronnie pokrytej folią polipropylenową, dźwignia wysokiej jakości z dociskaczem. Wyposażony w dolną metalową listwę wzmacniającą. Szerokość grzbietu: 75mm. Wzmocniony otwór na palec. Wymienna, obustronna etykieta grzbietowa. Dostępny przynajmniej w 12 kolorach.</t>
  </si>
  <si>
    <t>Segregator A4 wykonany z tektury obustronnie  pokrytej folią polipropylenową, dźwignia wysokiej jakości z dociskaczem. Wyposażony w dolną metalową listwę wzmacniającą. Szerokość grzbietu: 50 mm. Wzmocniony otwór na palec. Wymienna, obustronna etykieta grzbietowa. Dostępny przynajmniej w 12 kolorach</t>
  </si>
  <si>
    <t xml:space="preserve">Skoroszyt PCV twardy, przednia okładka przezroczysta twarda, druga kolorowa z mocnego i sztywnego PCV, papierowy pasek do podpisu, </t>
  </si>
  <si>
    <t>Skoroszyt PCV  twardy zawieszany, przednia okładka przezroczysta twarda, druga kolorowa z mocnego i sztywnego PCV, papierowy pasek do podpisu,  boczna perforacja umożliwiająca wpięcie do segregatora z dowolnym ringiem,</t>
  </si>
  <si>
    <t>Etykieta samoprzylepna przeznaczona do drukarek atramentowych, laserowych i xerokopiarek, format A4, opakowanie=100 arkuszy , rozmiar 210x297</t>
  </si>
  <si>
    <t xml:space="preserve">opak. </t>
  </si>
  <si>
    <t>Karton do bindownicy, A4, skóropodobny, dwustronnie kolorowy, opakowanie =100szt.</t>
  </si>
  <si>
    <t>Folia do bindownicy, A4, bezbarwna, przezroczysta, grubość 200 mikronów, opakowanie =100 szt.</t>
  </si>
  <si>
    <t>Grzbiety do bindowania (sprężynki), plastikowe, średnica grzbietu  6 mm +/-0,5 mm, opakowanie =100szt.</t>
  </si>
  <si>
    <t>Grzbiety do bindowania (sprężynki), plastikowe, średnica grzbietu   8 mm +/-0,5 mm, opakowanie =100szt.</t>
  </si>
  <si>
    <t>Grzbiety do bindowania (sprężynki), plastikowe, średnica grzbietu  10 mm +/-0,5 mm, opakowanie =100szt.</t>
  </si>
  <si>
    <t>Grzbiety do bindowania (sprężynki), plastikowe, średnica grzbietu   12mm +/-0,5 mm, opakowanie =100szt.</t>
  </si>
  <si>
    <t>Grzbiety do bindowania (sprężynki), plastikowe, średnica grzbietu  14 mm +/-0,5 mm, opakowanie =100szt.</t>
  </si>
  <si>
    <t>Grzbiet wsuwany  3 mm  kolor , opakowanie =50 szt.</t>
  </si>
  <si>
    <t>Grzbiet wsuwany  6 mm  kolor , opakowanie =50 szt.</t>
  </si>
  <si>
    <t xml:space="preserve">Koszulki  B4 z klapką, perforacja umożliwiającą wpięcie do segregatora, otwierana po dłuższym boku, opakowanie = 10szt, przezroczyste </t>
  </si>
  <si>
    <t>Koszulki na dokumenty, A4, otwierane z góry, wykonane z polipropylenu, krystaliczne, opakowanie karton=100szt, grubość 55 - 63 mikronów, multiperforowane-pasuja do kazdego segregatora</t>
  </si>
  <si>
    <t>Koszulka A4 poszerzana "U"do 25mm op.10szt
Koszulka z poszerzonymi do pojemności 25 mm bokami, do przechowywania obszernych dokumentów lub grubszych ofert  o formacie A4. Wykonana z grubej folii PVC lub PP- minimum 140mic. Multiperforowane,wzmocniona perforacja umożliwiająca wpięcie do segregatora z dowolnym ringiem. Otwierane u góry, bez klapki, 10 sztuk w opakowaniu.</t>
  </si>
  <si>
    <t>Koszulka A4 poszerzana z klapką op.10szt
Koszulka z poszerzonymi do pojemności 25 mm bokami, do przechowywania obszernych dokumentów lub grubszych ofert  o formacie A4. Wykonana z grubej folii PVC lub PP  - minimum 140mic. u góry posiada klapkę zabezpieczającą, wzmocniona perforacja umożliwiająca wpięcie do segregatora z dowolnym ringiem,  10 sztuk w opakowaniu.</t>
  </si>
  <si>
    <t>Koszulka na CD i DVD przezroczysta,groszkowa struktura folii, 130 mm x 150mm ( opak 5 szt.)</t>
  </si>
  <si>
    <t xml:space="preserve">Koszulki - torebki z plastikowym suwakiem A 4 </t>
  </si>
  <si>
    <t xml:space="preserve">Koszulki - torebki z plastikowym suwakiem A 5 </t>
  </si>
  <si>
    <t>Obwoluta "L", A4, wykonana z twardej folii PCV, przezroczysta, otwarta na górze i  po dłuższym boku, opak.= 25 szt.</t>
  </si>
  <si>
    <t>Zakładki indeksujące wąskie , wymiar 12mm  x 43 mm, 4 kol. po 35 szt.</t>
  </si>
  <si>
    <t>Bloczek samoprzylepny rozmiar minimum 76mm x minimum  76mm  ,minimum  4  żywe kolory w bloczku, bloczek powinien zawierać minimum 400 kartek</t>
  </si>
  <si>
    <t>Długopis, przezroczysta obudowa, na wkłady wymienne, długość linii pisania 1500-1900m , grubość końcówki-mimimum 0,7mm, końcówka wykonana z metalu w kolorze  „niklowanego  srebra”, kulka wykonana z węglika wolframu, grubość linii pisania-minimum 0,27mm</t>
  </si>
  <si>
    <t xml:space="preserve">Wkłady do ww długopisu </t>
  </si>
  <si>
    <t xml:space="preserve">Pióro kulkowe, grubość linii minimum  0,3 mm </t>
  </si>
  <si>
    <t>Długopis jednorazowy , zakończenie i wentylowana skuwka w kolorze tuszu. Charakterystyczna transparentna,  sześciokątna obudowa. Przezroczysta obudowa umożliwia kontrolę zużycia tuszu. długość linii pisania minimum 3000 m. Oznaczenie producenta na obudowie. </t>
  </si>
  <si>
    <t xml:space="preserve">Długopis automatyczny wykonany z tworzywa sztucznego ozdobiony metalowym klipsem, obraczką oraz okuwką, obudowa dzielona w 1/3 wysokości(górna cześć ośmiokatna),  </t>
  </si>
  <si>
    <t xml:space="preserve">Metalowy wkład wielopojemny do ww. długopisu </t>
  </si>
  <si>
    <t xml:space="preserve">Foliopis, grubość F-0,6mm,  przeznaczony do pisania na CD, folię, papier fotograficzny, szkło i porcelanę </t>
  </si>
  <si>
    <t xml:space="preserve">Marker, końcówka okrągła permanent,  wodoodporny, grubość linii minimum 2 mm,  - pozostawienie otwartego  markera do 14 dni z gwarancją niezaschnięcia </t>
  </si>
  <si>
    <t xml:space="preserve">Markery z płynnym tuszem do białych tablic, 4 podstawowe kolory z gąbką </t>
  </si>
  <si>
    <t>Marker olejowy ,grubość końcowki 1,5 mm, koncówka okrągła</t>
  </si>
  <si>
    <t>marker olejowy cienka końcówka  2 - 2,5mm</t>
  </si>
  <si>
    <t xml:space="preserve">Zakreślacze tekstu, szerokość lini od 2 mm do 5 mm  </t>
  </si>
  <si>
    <t>Ołówek odporny na złamania, klejony grafit, rózne twardości np.. HB, H, 2B</t>
  </si>
  <si>
    <t>Ołówek automatyczny 0,5mm</t>
  </si>
  <si>
    <t xml:space="preserve">Ołówek automatyczny 0,7 mm, </t>
  </si>
  <si>
    <t>Ołówek automatyczny 2mm, metalowy z wbudowaną ostrzałką</t>
  </si>
  <si>
    <t xml:space="preserve">Grafit 0,7mm różne twardości </t>
  </si>
  <si>
    <t xml:space="preserve">Grafit 0,5 mm do ołówka automatycznego, wysoka trwałość i elastyczność, odporne na złamanie, , różne twardości </t>
  </si>
  <si>
    <t>Wkłady grafitowe o średnicy 2mm do ołówka automatycznego, różne twardości np. HB, H, 2B , opakowanie - 12 grafitów</t>
  </si>
  <si>
    <t>Korektor z cienką metalową końcówką, precyzyjny i szybkoschnący, idealny do punktowej korekty,  pojemność minimum 7 ml.</t>
  </si>
  <si>
    <t>Korektor w taśmie , długość taśmy minimum 8 mb , szerokość taśmy minimum  4,2mm.</t>
  </si>
  <si>
    <t>Korektor w butelce, szybkoschnący, pojemność minimum  20 ml.</t>
  </si>
  <si>
    <t>Spinacze metalowe,  trójkątne, opakowanie=100szt, długość minimum 25 mm.</t>
  </si>
  <si>
    <t>Spinacze metalowe,  okrągłe, opakowanie=100szt, długość 50 mm.</t>
  </si>
  <si>
    <t>Nożyczki wykonane z hartowanej stali nierdzewnej, trwałe, ergonomiczna ukształtowana rękojeść, rozmiar minimum 21 cm</t>
  </si>
  <si>
    <t>Klej w sztyfcie, idealny do papieru, waga minimum 20 g</t>
  </si>
  <si>
    <t>Taśma klejąca, pakowna, brązowa, 48mm x 50m</t>
  </si>
  <si>
    <t>Taśma klejąca, niewidoczna po nałożeniu, można po niej pisać, usuwalna z większości powierzchni, nie zostawia smug na fotokopiach nie żółknie, profesjonalny wygląd, 19mm x 33m</t>
  </si>
  <si>
    <t>Temperówka do ołówka, metalowa, podwójna</t>
  </si>
  <si>
    <t>Przekładki kartonowe, gładkie, karta informacyjno opisowa, format  A4,  2 x 5 kolorów</t>
  </si>
  <si>
    <t>Przekładki kartonowe oddzielające 1/3 A4, 240 x 105 mm, op.100 szt</t>
  </si>
  <si>
    <t xml:space="preserve">Przekładki kartonowe 1-12 , format A4, kolorowe indeksy , na indeksach nadruk numeryczny 1-12 </t>
  </si>
  <si>
    <t>Szuflada na dokumenty, lekka, posiada prowadnicę umożliwiającą układanie jednej szuflady na drugiej, krystaliczna</t>
  </si>
  <si>
    <t>Wniosek o zaliczkę,  A6, bloczek 40 kartek</t>
  </si>
  <si>
    <t>bloczek</t>
  </si>
  <si>
    <t>Rozliczenie zaliczki,  A6, bloczek 40 kartek</t>
  </si>
  <si>
    <t>Klipy do akt , metalowe , rozmiar 19 mm ( opak. 12 szt.)</t>
  </si>
  <si>
    <t>Klipy do akt , metalowe , rozmiar 25 mm ( opak. 12 szt.)</t>
  </si>
  <si>
    <t>Klipy do akt, metalowe,  rozmiar 32 mm (opak, 12 szt. )</t>
  </si>
  <si>
    <t>Klipy do akt metalowe,  rozmiar 41 mm ( opak. 12 szt. )</t>
  </si>
  <si>
    <t>Polymerowa gumka ołówkowa do stosowania na papierze,umieszczona w opakowaniu ochronnym, biała, jednolita ,Wielkość:  minimum 65 mm x 24,2 mm x 12,4 mm</t>
  </si>
  <si>
    <t>Zszywacz  metalowy , minimalna głębokość zszywania 50 mm, na zszywki 24/6 i 26/6</t>
  </si>
  <si>
    <t xml:space="preserve">Dziurkacz  metalowy z możliwością dziurkowania 30 kartek </t>
  </si>
  <si>
    <t>Zszywki metalowe, rozmiar 24/6, opakowanie - pudełko, 1000 szt w opakowaniu</t>
  </si>
  <si>
    <t>Zszywki 23/6, opak. 1000 szt.</t>
  </si>
  <si>
    <t>Zszywki 23/8, opak. 1000 szt.</t>
  </si>
  <si>
    <t>Zszywki 23/10, opak. 1000 szt.</t>
  </si>
  <si>
    <t>Zszywki biurowe model 26/6 , opak.1000 szt.</t>
  </si>
  <si>
    <t>Zszywki  nr.10, opak. 1000 szt.</t>
  </si>
  <si>
    <t>Pinezki tablicowe  opak. 50 szt</t>
  </si>
  <si>
    <t xml:space="preserve">Podkładka na biurko rozmiar minimum  490 x 650 mm z folią na górze </t>
  </si>
  <si>
    <t xml:space="preserve">Tusz do pieczątek mimimum  25 ml,  </t>
  </si>
  <si>
    <t>Clipboard A 4 z klipsem z okładką</t>
  </si>
  <si>
    <t>Książka inwentarzowa A 4, twarda  oprawa</t>
  </si>
  <si>
    <t>Dziennik korespondencyjny A4, 96 kartek, twarda oprawa</t>
  </si>
  <si>
    <t xml:space="preserve">Rozszywacz metalowy z plastikową obudową, wyposażony w blokadę </t>
  </si>
  <si>
    <t xml:space="preserve">Naboje do pióra długie ( opak = 5 szt.) </t>
  </si>
  <si>
    <t>Płyn do zmywania tablic białych suchościeralnych</t>
  </si>
  <si>
    <t>Magnesy okrągłe, 30mm, op. 10 szt.
Magnesy okrągłe nie rysujące podłoża o średnicy 30mm kolorowe, plastikowe przeznaczone są do tablic magnetycznych. op. 10 szt.</t>
  </si>
  <si>
    <t>Tablica korkowa 90cm * 60 cm (rama drewniana)</t>
  </si>
  <si>
    <t>Folia do laminowania, Format: A4;- Grubość: 80 mic;- przeźroczysta, błyszcząca, do laminowania na gorąco , opak.=100 szt.</t>
  </si>
  <si>
    <t>Karton archiwizacyjny o wymiarze  min. 460x330x290 mm, tekturowy,  podwójne dno,  z boków 2 uchwyty na dłonie dla łatwiejszego noszenia.</t>
  </si>
  <si>
    <t xml:space="preserve">Plastikowe wąsy do archiwizacji dokumentów, jdnorazowo łaczące do 600 kartek. Rozstaw odpowiedni do standardu dziurkacza, opakowanie 50 szt. </t>
  </si>
  <si>
    <t xml:space="preserve">op. </t>
  </si>
  <si>
    <t xml:space="preserve">Papier pakowy szary arkusze  wymiary minimum 1000mm  x minimum 1260mm op.  1 kg </t>
  </si>
  <si>
    <t xml:space="preserve">Kalka ołówkowa niebieska arkusze A4 (op. 50szt.) </t>
  </si>
  <si>
    <t>Linia plastikowa  40 cm</t>
  </si>
  <si>
    <t xml:space="preserve">koperty C5 biała samoklejąca 50szt. </t>
  </si>
  <si>
    <t>brulion B5 160 kartek, szyty, w twardej laminowanej okładce</t>
  </si>
  <si>
    <t>nie będzie zapotrzebowaqnia na 2018</t>
  </si>
  <si>
    <t>Dyspenser do taśm samoprzylepnych</t>
  </si>
  <si>
    <t>Gilotyna biurkowa do taśmy Scotch 3M C-38</t>
  </si>
  <si>
    <t xml:space="preserve"> </t>
  </si>
  <si>
    <t>Artykuł</t>
  </si>
  <si>
    <t>data:………………………………………….                                         Podpis:………………………………………</t>
  </si>
  <si>
    <t>razem wartośc netto ……………………………………………..</t>
  </si>
  <si>
    <t>Symbol lub nr katalogowy zaoferowanego artykułu</t>
  </si>
  <si>
    <t>Nazwa Producenta lub Dystrybutora  zaoferowanego artykułu</t>
  </si>
  <si>
    <t xml:space="preserve">koperty C5 biała samoklejąca 50 szt. </t>
  </si>
  <si>
    <t xml:space="preserve">Papier pakowy szary arkusze  wymiary minimum 1000mm  x minimum 1260mm op. 1 kg </t>
  </si>
  <si>
    <t>Teczka z gumką  szerokość grzbietu min. 15mm z do przenoszenia i archiwizowania dokumnetów w formacie A4 - wewnątrz przegródki na dokumenty format A4  i kieszonka na płytę CD, można zmieścic do 250 kartek</t>
  </si>
  <si>
    <t>Skoroszyt PCV twardy, przednia okładka przezroczysta twarda, druga kolorowa z mocnego i sztywnego PCV, papierowy pasek do podpisu</t>
  </si>
  <si>
    <t>Skoroszyt PCV  twardy zawieszany, przednia okładka przezroczysta twarda, druga kolorowa z mocnego i sztywnego PCV, papierowy pasek do podpisu,  boczna perforacja umożliwiająca wpięcie do segregatora z dowolnym ringiem</t>
  </si>
  <si>
    <t>Grzbiety do bindowania (sprężynki), plastikowe, średnica grzbietu  
10 mm +/-0,5 mm, opakowanie =100szt.</t>
  </si>
  <si>
    <t>Grzbiety do bindowania (sprężynki), plastikowe, średnica grzbietu  
14 mm +/-0,5 mm, opakowanie =100szt.</t>
  </si>
  <si>
    <t>Koszulki na dokumenty, A4, otwierane z góry, wykonane z polipropylenu, krystaliczne, opakowanie karton=100szt, grubość 
55 - 63 mikronów, multiperforowane-pasuja do kazdego segregatora</t>
  </si>
  <si>
    <t>Koszulka A4 poszerzana "U"do 25mm op.10szt
Koszulka z poszerzonymi do pojemności 25 mm bokami, do przechowywania obszernych dokumentów lub grubszych ofert  o formacie A4. Wykonana z grubej folii PVC lub PP- minimum 140mic. Multiperforowane,wzmocniona perforacja umożliwiająca wpięcie do segregatora z dowolnym ringiem. Otwierane u góry, bez klapki, 10 sztuk w opakowaniu</t>
  </si>
  <si>
    <t>Koszulka A4 poszerzana z klapką op.10szt
Koszulka z poszerzonymi do pojemności 25 mm bokami, do przechowywania obszernych dokumentów lub grubszych ofert  o formacie A4. Wykonana z grubej folii PVC lub PP  - minimum 140mic. u góry posiada klapkę zabezpieczającą, wzmocniona perforacja umożliwiająca wpięcie do segregatora z dowolnym ringiem,  10 sztuk w opakowaniu</t>
  </si>
  <si>
    <t>Długopis jednorazowy , zakończenie i wentylowana skuwka w kolorze tuszu. Charakterystyczna transparentna,  sześciokątna obudowa. Przezroczysta obudowa umożliwia kontrolę zużycia tuszu. długość linii pisania minimum 3000 m. Oznaczenie producenta na obudowie</t>
  </si>
  <si>
    <t xml:space="preserve">Długopis automatyczny wykonany z tworzywa sztucznego ozdobiony metalowym klipsem, obraczką oraz okuwką, obudowa dzielona w 1/3 wysokości (górna część ośmiokatna)  </t>
  </si>
  <si>
    <t xml:space="preserve">Markery z płynnym tuszem do białych tablic, 4 podstawowe kolory 
z gąbką </t>
  </si>
  <si>
    <t>Ołówek odporny na złamania, klejony grafit, rózne twardości np. HB, H, 2B</t>
  </si>
  <si>
    <t xml:space="preserve">Marker, końcówka okrągła permanent,  wodoodporny, grubość linii minimum 2 mm,  - pozostawienie otwartego  markera do 14 dni 
z gwarancją niezaschnięcia </t>
  </si>
  <si>
    <t xml:space="preserve">Grafit 0,5 mm do ołówka automatycznego, wysoka trwałość i elastyczność, odporne na złamanie, różne twardości </t>
  </si>
  <si>
    <t>Korektor z cienką metalową końcówką, precyzyjny i szybkoschnący, idealny do punktowej korekty,  pojemność minimum 7 ml</t>
  </si>
  <si>
    <t>Korektor w taśmie , długość taśmy minimum 8 mb, szerokość taśmy minimum  4,2mm.</t>
  </si>
  <si>
    <t>Korektor w butelce, szybkoschnący, pojemność minimum  20 ml</t>
  </si>
  <si>
    <t>Spinacze metalowe,  trójkątne, opakowanie=100szt, długość minimum 25 mm</t>
  </si>
  <si>
    <t>Spinacze metalowe,  okrągłe, opakowanie=100szt, długość 50 mm</t>
  </si>
  <si>
    <t xml:space="preserve">Przekładki kartonowe 1-12 , format A4, kolorowe indeksy, na indeksach nadruk numeryczny 1-12 </t>
  </si>
  <si>
    <t>Klipy do akt , metalowe, rozmiar 19 mm ( opak. 12 szt.)</t>
  </si>
  <si>
    <t>Klipy do akt , metalowe, rozmiar 25 mm ( opak. 12 szt.)</t>
  </si>
  <si>
    <t>Tusz do pieczątek mimimum  25 ml</t>
  </si>
  <si>
    <t>Karton archiwizacyjny o wymiarze  min. 460x330x290 mm, tekturowy, podwójne dno,  z boków 2 uchwyty na dłonie dla łatwiejszego noszenia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</si>
</sst>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color rgb="FF27262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trike/>
      <sz val="10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11" fillId="0" borderId="0"/>
    <xf numFmtId="0" fontId="10" fillId="0" borderId="0"/>
  </cellStyleXfs>
  <cellXfs count="1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4" borderId="2" xfId="0" applyNumberFormat="1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2" fontId="4" fillId="0" borderId="2" xfId="1" applyNumberFormat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2" fontId="8" fillId="0" borderId="2" xfId="0" applyNumberFormat="1" applyFont="1" applyBorder="1" applyAlignment="1">
      <alignment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2" fontId="4" fillId="4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2" fontId="4" fillId="4" borderId="2" xfId="0" applyNumberFormat="1" applyFont="1" applyFill="1" applyBorder="1" applyAlignment="1">
      <alignment vertical="center" wrapText="1"/>
    </xf>
    <xf numFmtId="2" fontId="4" fillId="0" borderId="2" xfId="1" applyNumberFormat="1" applyFont="1" applyBorder="1" applyAlignment="1">
      <alignment vertical="center" wrapText="1"/>
    </xf>
    <xf numFmtId="2" fontId="4" fillId="0" borderId="2" xfId="0" applyNumberFormat="1" applyFont="1" applyFill="1" applyBorder="1" applyAlignment="1">
      <alignment vertical="center" wrapText="1"/>
    </xf>
    <xf numFmtId="2" fontId="5" fillId="0" borderId="2" xfId="0" applyNumberFormat="1" applyFont="1" applyBorder="1" applyAlignment="1">
      <alignment vertical="center" wrapText="1"/>
    </xf>
    <xf numFmtId="2" fontId="4" fillId="4" borderId="2" xfId="1" applyNumberFormat="1" applyFont="1" applyFill="1" applyBorder="1" applyAlignment="1">
      <alignment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4" fillId="3" borderId="2" xfId="2" applyNumberFormat="1" applyFont="1" applyFill="1" applyBorder="1" applyAlignment="1">
      <alignment horizontal="center" vertical="center" wrapText="1"/>
    </xf>
    <xf numFmtId="0" fontId="4" fillId="0" borderId="2" xfId="2" applyNumberFormat="1" applyFont="1" applyBorder="1" applyAlignment="1">
      <alignment vertical="center" wrapText="1"/>
    </xf>
    <xf numFmtId="0" fontId="5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4" borderId="2" xfId="2" applyNumberFormat="1" applyFont="1" applyFill="1" applyBorder="1" applyAlignment="1">
      <alignment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vertical="center" wrapText="1"/>
    </xf>
    <xf numFmtId="0" fontId="4" fillId="0" borderId="2" xfId="2" applyFont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vertical="center" wrapText="1"/>
    </xf>
    <xf numFmtId="2" fontId="8" fillId="0" borderId="2" xfId="2" applyNumberFormat="1" applyFont="1" applyBorder="1" applyAlignment="1">
      <alignment vertical="center" wrapText="1"/>
    </xf>
    <xf numFmtId="0" fontId="4" fillId="0" borderId="2" xfId="2" applyNumberFormat="1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vertical="center" wrapText="1"/>
    </xf>
    <xf numFmtId="0" fontId="5" fillId="0" borderId="4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2" xfId="2" applyFont="1" applyBorder="1" applyAlignment="1">
      <alignment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9" fillId="0" borderId="2" xfId="2" applyFont="1" applyBorder="1" applyAlignment="1">
      <alignment vertical="center" wrapText="1"/>
    </xf>
    <xf numFmtId="0" fontId="4" fillId="0" borderId="2" xfId="2" applyFont="1" applyBorder="1" applyAlignment="1">
      <alignment horizontal="left" vertical="center" wrapText="1"/>
    </xf>
    <xf numFmtId="0" fontId="4" fillId="6" borderId="2" xfId="0" applyNumberFormat="1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vertical="center" wrapText="1"/>
    </xf>
    <xf numFmtId="0" fontId="4" fillId="6" borderId="2" xfId="1" applyFont="1" applyFill="1" applyBorder="1" applyAlignment="1">
      <alignment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left" vertical="center" wrapText="1"/>
    </xf>
    <xf numFmtId="0" fontId="4" fillId="7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4" fontId="4" fillId="4" borderId="2" xfId="1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6" fillId="0" borderId="5" xfId="0" applyNumberFormat="1" applyFont="1" applyFill="1" applyBorder="1" applyAlignment="1">
      <alignment vertical="center" wrapText="1"/>
    </xf>
    <xf numFmtId="0" fontId="12" fillId="3" borderId="5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vertical="center" wrapText="1"/>
    </xf>
    <xf numFmtId="2" fontId="14" fillId="0" borderId="2" xfId="0" applyNumberFormat="1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5" fillId="8" borderId="0" xfId="0" applyFont="1" applyFill="1"/>
    <xf numFmtId="0" fontId="15" fillId="0" borderId="0" xfId="0" applyFont="1"/>
    <xf numFmtId="0" fontId="3" fillId="0" borderId="0" xfId="0" applyFont="1" applyAlignment="1">
      <alignment horizontal="center" vertical="center" wrapText="1"/>
    </xf>
    <xf numFmtId="0" fontId="15" fillId="8" borderId="0" xfId="0" applyFont="1" applyFill="1" applyAlignment="1"/>
    <xf numFmtId="0" fontId="0" fillId="0" borderId="0" xfId="0" applyAlignment="1"/>
    <xf numFmtId="0" fontId="1" fillId="9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Normalny 3" xfId="3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_Zam&#243;wienia/6_Biurowe/2018/Zapotrzebowania2018/BA/Zam&#243;wienie%20BA/Zbiorcze%20B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"/>
      <sheetName val="ZAMÓWIENIA"/>
      <sheetName val="BOK"/>
      <sheetName val="KADRY"/>
      <sheetName val="ADMINISTRACJA "/>
      <sheetName val="KIEROWNIK"/>
      <sheetName val="SEKRETARIAT"/>
    </sheetNames>
    <sheetDataSet>
      <sheetData sheetId="0"/>
      <sheetData sheetId="1">
        <row r="2">
          <cell r="D2">
            <v>0</v>
          </cell>
        </row>
        <row r="3">
          <cell r="D3">
            <v>0</v>
          </cell>
        </row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6</v>
          </cell>
        </row>
        <row r="33">
          <cell r="D33">
            <v>6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1</v>
          </cell>
        </row>
        <row r="47">
          <cell r="D47">
            <v>1</v>
          </cell>
        </row>
        <row r="48">
          <cell r="D48">
            <v>1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2</v>
          </cell>
        </row>
        <row r="55">
          <cell r="D55">
            <v>2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2</v>
          </cell>
        </row>
        <row r="59">
          <cell r="D59">
            <v>4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2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2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1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1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2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2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0</v>
          </cell>
        </row>
      </sheetData>
      <sheetData sheetId="2">
        <row r="2">
          <cell r="D2">
            <v>0</v>
          </cell>
        </row>
        <row r="3">
          <cell r="D3">
            <v>0</v>
          </cell>
        </row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1</v>
          </cell>
        </row>
        <row r="10">
          <cell r="D10">
            <v>0</v>
          </cell>
        </row>
        <row r="11">
          <cell r="D11">
            <v>1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10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6</v>
          </cell>
        </row>
        <row r="60">
          <cell r="D60">
            <v>1</v>
          </cell>
        </row>
        <row r="61">
          <cell r="D61">
            <v>0</v>
          </cell>
        </row>
        <row r="62">
          <cell r="D62">
            <v>1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1</v>
          </cell>
        </row>
        <row r="73">
          <cell r="D73">
            <v>1</v>
          </cell>
        </row>
        <row r="74">
          <cell r="D74">
            <v>0</v>
          </cell>
        </row>
        <row r="75">
          <cell r="D75">
            <v>1</v>
          </cell>
        </row>
        <row r="76">
          <cell r="D76">
            <v>0</v>
          </cell>
        </row>
        <row r="77">
          <cell r="D77">
            <v>1</v>
          </cell>
        </row>
        <row r="78">
          <cell r="D78">
            <v>12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1</v>
          </cell>
        </row>
        <row r="82">
          <cell r="D82">
            <v>0</v>
          </cell>
        </row>
        <row r="83">
          <cell r="D83">
            <v>1</v>
          </cell>
        </row>
        <row r="84">
          <cell r="D84">
            <v>1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1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1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20</v>
          </cell>
        </row>
        <row r="117">
          <cell r="D117">
            <v>2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0</v>
          </cell>
        </row>
      </sheetData>
      <sheetData sheetId="3">
        <row r="2">
          <cell r="D2">
            <v>0</v>
          </cell>
        </row>
        <row r="3">
          <cell r="D3">
            <v>0</v>
          </cell>
        </row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2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5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8</v>
          </cell>
        </row>
        <row r="33">
          <cell r="D33">
            <v>2</v>
          </cell>
        </row>
        <row r="34">
          <cell r="D34">
            <v>5</v>
          </cell>
        </row>
        <row r="35">
          <cell r="D35">
            <v>5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2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10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12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2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4</v>
          </cell>
        </row>
        <row r="74">
          <cell r="D74">
            <v>0</v>
          </cell>
        </row>
        <row r="75">
          <cell r="D75">
            <v>1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1</v>
          </cell>
        </row>
        <row r="82">
          <cell r="D82">
            <v>0</v>
          </cell>
        </row>
        <row r="83">
          <cell r="D83">
            <v>2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1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1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2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2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1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0</v>
          </cell>
        </row>
      </sheetData>
      <sheetData sheetId="4">
        <row r="2">
          <cell r="D2">
            <v>200</v>
          </cell>
        </row>
        <row r="3">
          <cell r="D3">
            <v>3</v>
          </cell>
        </row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40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10</v>
          </cell>
        </row>
        <row r="33">
          <cell r="D33">
            <v>10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1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8</v>
          </cell>
        </row>
        <row r="48">
          <cell r="D48">
            <v>0</v>
          </cell>
        </row>
        <row r="49">
          <cell r="D49">
            <v>2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5</v>
          </cell>
        </row>
        <row r="56">
          <cell r="D56">
            <v>10</v>
          </cell>
        </row>
        <row r="57">
          <cell r="D57">
            <v>10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10</v>
          </cell>
        </row>
        <row r="68">
          <cell r="D68">
            <v>0</v>
          </cell>
        </row>
        <row r="69">
          <cell r="D69">
            <v>10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5</v>
          </cell>
        </row>
        <row r="74">
          <cell r="D74">
            <v>0</v>
          </cell>
        </row>
        <row r="75">
          <cell r="D75">
            <v>5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10</v>
          </cell>
        </row>
        <row r="79">
          <cell r="D79">
            <v>0</v>
          </cell>
        </row>
        <row r="80">
          <cell r="D80">
            <v>1</v>
          </cell>
        </row>
        <row r="81">
          <cell r="D81">
            <v>2</v>
          </cell>
        </row>
        <row r="82">
          <cell r="D82">
            <v>10</v>
          </cell>
        </row>
        <row r="83">
          <cell r="D83">
            <v>5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1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1</v>
          </cell>
        </row>
        <row r="90">
          <cell r="D90">
            <v>5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1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2</v>
          </cell>
        </row>
        <row r="107">
          <cell r="D107">
            <v>0</v>
          </cell>
        </row>
        <row r="108">
          <cell r="D108">
            <v>5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1</v>
          </cell>
        </row>
        <row r="116">
          <cell r="D116">
            <v>0</v>
          </cell>
        </row>
        <row r="117">
          <cell r="D117">
            <v>1</v>
          </cell>
        </row>
        <row r="118">
          <cell r="D118">
            <v>10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0</v>
          </cell>
        </row>
      </sheetData>
      <sheetData sheetId="5">
        <row r="2">
          <cell r="D2">
            <v>1</v>
          </cell>
        </row>
        <row r="3">
          <cell r="D3">
            <v>0</v>
          </cell>
        </row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3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4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1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3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2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1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1</v>
          </cell>
        </row>
        <row r="121">
          <cell r="D121">
            <v>0</v>
          </cell>
        </row>
        <row r="122">
          <cell r="D122">
            <v>0</v>
          </cell>
        </row>
      </sheetData>
      <sheetData sheetId="6">
        <row r="2">
          <cell r="D2">
            <v>2</v>
          </cell>
        </row>
        <row r="3">
          <cell r="D3">
            <v>0</v>
          </cell>
        </row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1</v>
          </cell>
        </row>
        <row r="8">
          <cell r="D8">
            <v>5</v>
          </cell>
        </row>
        <row r="9">
          <cell r="D9">
            <v>1</v>
          </cell>
        </row>
        <row r="10">
          <cell r="D10">
            <v>4</v>
          </cell>
        </row>
        <row r="11">
          <cell r="D11">
            <v>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1</v>
          </cell>
        </row>
        <row r="26">
          <cell r="D26">
            <v>5</v>
          </cell>
        </row>
        <row r="27">
          <cell r="D27">
            <v>4</v>
          </cell>
        </row>
        <row r="28">
          <cell r="D28">
            <v>5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4</v>
          </cell>
        </row>
        <row r="33">
          <cell r="D33">
            <v>4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3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1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2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1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2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4</v>
          </cell>
        </row>
        <row r="83">
          <cell r="D83">
            <v>10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1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1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2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40</v>
          </cell>
        </row>
        <row r="122">
          <cell r="D12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17"/>
  <sheetViews>
    <sheetView tabSelected="1" view="pageLayout" topLeftCell="A109" zoomScaleNormal="100" workbookViewId="0">
      <selection activeCell="B2" sqref="B2:C2"/>
    </sheetView>
  </sheetViews>
  <sheetFormatPr defaultRowHeight="12"/>
  <cols>
    <col min="1" max="1" width="3.85546875" style="4" customWidth="1"/>
    <col min="2" max="2" width="56.140625" style="4" customWidth="1"/>
    <col min="3" max="3" width="19" style="4" customWidth="1"/>
    <col min="4" max="4" width="16.85546875" style="4" customWidth="1"/>
    <col min="5" max="5" width="9.140625" style="4" customWidth="1"/>
    <col min="6" max="6" width="7.7109375" style="4" customWidth="1"/>
    <col min="7" max="7" width="13.7109375" style="4" customWidth="1"/>
    <col min="8" max="8" width="17.140625" style="4" customWidth="1"/>
    <col min="9" max="16384" width="9.140625" style="4"/>
  </cols>
  <sheetData>
    <row r="1" spans="1:11" s="115" customFormat="1" ht="49.5" customHeight="1">
      <c r="A1" s="118" t="s">
        <v>0</v>
      </c>
      <c r="B1" s="118" t="s">
        <v>138</v>
      </c>
      <c r="C1" s="118" t="s">
        <v>142</v>
      </c>
      <c r="D1" s="118" t="s">
        <v>141</v>
      </c>
      <c r="E1" s="119" t="s">
        <v>2</v>
      </c>
      <c r="F1" s="118" t="s">
        <v>3</v>
      </c>
      <c r="G1" s="120" t="s">
        <v>4</v>
      </c>
      <c r="H1" s="120" t="s">
        <v>5</v>
      </c>
    </row>
    <row r="2" spans="1:11" ht="78.75" customHeight="1">
      <c r="A2" s="5">
        <v>1</v>
      </c>
      <c r="B2" s="6" t="s">
        <v>6</v>
      </c>
      <c r="C2" s="6"/>
      <c r="D2" s="6"/>
      <c r="E2" s="7" t="s">
        <v>7</v>
      </c>
      <c r="F2" s="8">
        <f>SUM(BA!D2+FAKTUROWANIE!D2+DSPO!D2+'OC-GDYNIA'!D2+'OC-WARSZAWA'!D2+BMPM!D2+BPH!D2+SSI!D2+ZBM!D2+LSMBYDGOSZCZ!D2+LSMGOLENIÓW!D2+LSMGDAŃSK!D2)</f>
        <v>500</v>
      </c>
      <c r="G2" s="46"/>
      <c r="H2" s="10"/>
      <c r="K2" s="11"/>
    </row>
    <row r="3" spans="1:11" ht="75" customHeight="1">
      <c r="A3" s="5">
        <v>2</v>
      </c>
      <c r="B3" s="6" t="s">
        <v>8</v>
      </c>
      <c r="C3" s="6"/>
      <c r="D3" s="6"/>
      <c r="E3" s="7" t="s">
        <v>7</v>
      </c>
      <c r="F3" s="8">
        <f>SUM(BA!D3+FAKTUROWANIE!D3+DSPO!D3+'OC-GDYNIA'!D3+'OC-WARSZAWA'!D3+BMPM!D3+BPH!D3+SSI!D3+ZBM!D3+LSMBYDGOSZCZ!D3+LSMGOLENIÓW!D3+LSMGDAŃSK!D3)</f>
        <v>6</v>
      </c>
      <c r="G3" s="46"/>
      <c r="H3" s="10"/>
    </row>
    <row r="4" spans="1:11" ht="76.5">
      <c r="A4" s="5">
        <v>3</v>
      </c>
      <c r="B4" s="12" t="s">
        <v>9</v>
      </c>
      <c r="C4" s="12"/>
      <c r="D4" s="12"/>
      <c r="E4" s="13" t="s">
        <v>7</v>
      </c>
      <c r="F4" s="8">
        <f>SUM(BA!D4+FAKTUROWANIE!D4+DSPO!D4+'OC-GDYNIA'!D4+'OC-WARSZAWA'!D4+BMPM!D4+BPH!D4+SSI!D4+ZBM!D4+LSMBYDGOSZCZ!D4+LSMGOLENIÓW!D4+LSMGDAŃSK!D4)</f>
        <v>1</v>
      </c>
      <c r="G4" s="47"/>
      <c r="H4" s="10"/>
    </row>
    <row r="5" spans="1:11" ht="25.5">
      <c r="A5" s="5">
        <v>4</v>
      </c>
      <c r="B5" s="16" t="s">
        <v>11</v>
      </c>
      <c r="C5" s="16"/>
      <c r="D5" s="16"/>
      <c r="E5" s="7" t="s">
        <v>12</v>
      </c>
      <c r="F5" s="8">
        <f>SUM(BA!D6+FAKTUROWANIE!D6+DSPO!D6+'OC-GDYNIA'!D6+'OC-WARSZAWA'!D6+BMPM!D6+BPH!D6+SSI!D6+ZBM!D6+LSMBYDGOSZCZ!D6+LSMGOLENIÓW!D6+LSMGDAŃSK!D6)</f>
        <v>60</v>
      </c>
      <c r="G5" s="46"/>
      <c r="H5" s="10"/>
    </row>
    <row r="6" spans="1:11" ht="12.75">
      <c r="A6" s="5">
        <v>5</v>
      </c>
      <c r="B6" s="16" t="s">
        <v>13</v>
      </c>
      <c r="C6" s="16"/>
      <c r="D6" s="16"/>
      <c r="E6" s="7" t="s">
        <v>14</v>
      </c>
      <c r="F6" s="8">
        <f>SUM(BA!D7+FAKTUROWANIE!D7+DSPO!D7+'OC-GDYNIA'!D7+'OC-WARSZAWA'!D7+BMPM!D7+BPH!D7+SSI!D7+ZBM!D7+LSMBYDGOSZCZ!D7+LSMGOLENIÓW!D7+LSMGDAŃSK!D7)</f>
        <v>12</v>
      </c>
      <c r="G6" s="48"/>
      <c r="H6" s="10"/>
    </row>
    <row r="7" spans="1:11" ht="25.5">
      <c r="A7" s="5">
        <v>6</v>
      </c>
      <c r="B7" s="62" t="s">
        <v>15</v>
      </c>
      <c r="C7" s="62"/>
      <c r="D7" s="62"/>
      <c r="E7" s="63" t="s">
        <v>14</v>
      </c>
      <c r="F7" s="8">
        <f>SUM(BA!D8+FAKTUROWANIE!D8+DSPO!D8+'OC-GDYNIA'!D8+'OC-WARSZAWA'!D8+BMPM!D8+BPH!D8+SSI!D8+ZBM!D8+LSMBYDGOSZCZ!D8+LSMGOLENIÓW!D8+LSMGDAŃSK!D8)</f>
        <v>14</v>
      </c>
      <c r="G7" s="49"/>
      <c r="H7" s="10"/>
    </row>
    <row r="8" spans="1:11" ht="25.5">
      <c r="A8" s="5">
        <v>7</v>
      </c>
      <c r="B8" s="21" t="s">
        <v>16</v>
      </c>
      <c r="C8" s="21"/>
      <c r="D8" s="21"/>
      <c r="E8" s="7" t="s">
        <v>14</v>
      </c>
      <c r="F8" s="8">
        <f>SUM(BA!D9+FAKTUROWANIE!D9+DSPO!D9+'OC-GDYNIA'!D9+'OC-WARSZAWA'!D9+BMPM!D9+BPH!D9+SSI!D9+ZBM!D9+LSMBYDGOSZCZ!D9+LSMGOLENIÓW!D9+LSMGDAŃSK!D9)</f>
        <v>12</v>
      </c>
      <c r="G8" s="48"/>
      <c r="H8" s="10"/>
    </row>
    <row r="9" spans="1:11" ht="25.5">
      <c r="A9" s="5">
        <v>8</v>
      </c>
      <c r="B9" s="21" t="s">
        <v>17</v>
      </c>
      <c r="C9" s="21"/>
      <c r="D9" s="21"/>
      <c r="E9" s="7" t="s">
        <v>14</v>
      </c>
      <c r="F9" s="8">
        <f>SUM(BA!D10+FAKTUROWANIE!D10+DSPO!D10+'OC-GDYNIA'!D10+'OC-WARSZAWA'!D10+BMPM!D10+BPH!D10+SSI!D10+ZBM!D10+LSMBYDGOSZCZ!D10+LSMGOLENIÓW!D10+LSMGDAŃSK!D10)</f>
        <v>6</v>
      </c>
      <c r="G9" s="46"/>
      <c r="H9" s="10"/>
    </row>
    <row r="10" spans="1:11" ht="25.5">
      <c r="A10" s="5">
        <v>9</v>
      </c>
      <c r="B10" s="16" t="s">
        <v>18</v>
      </c>
      <c r="C10" s="16"/>
      <c r="D10" s="16"/>
      <c r="E10" s="7" t="s">
        <v>14</v>
      </c>
      <c r="F10" s="8">
        <f>SUM(BA!D11+FAKTUROWANIE!D11+DSPO!D11+'OC-GDYNIA'!D11+'OC-WARSZAWA'!D11+BMPM!D11+BPH!D11+SSI!D11+ZBM!D11+LSMBYDGOSZCZ!D11+LSMGOLENIÓW!D11+LSMGDAŃSK!D11)</f>
        <v>4</v>
      </c>
      <c r="G10" s="46"/>
      <c r="H10" s="10"/>
    </row>
    <row r="11" spans="1:11" ht="12.75">
      <c r="A11" s="5">
        <v>10</v>
      </c>
      <c r="B11" s="21" t="s">
        <v>19</v>
      </c>
      <c r="C11" s="21"/>
      <c r="D11" s="21"/>
      <c r="E11" s="7" t="s">
        <v>12</v>
      </c>
      <c r="F11" s="8">
        <f>SUM(BA!D12+FAKTUROWANIE!D12+DSPO!D12+'OC-GDYNIA'!D12+'OC-WARSZAWA'!D12+BMPM!D12+BPH!D12+SSI!D12+ZBM!D12+LSMBYDGOSZCZ!D12+LSMGOLENIÓW!D12+LSMGDAŃSK!D12)</f>
        <v>10</v>
      </c>
      <c r="G11" s="46"/>
      <c r="H11" s="10"/>
    </row>
    <row r="12" spans="1:11" ht="12.75">
      <c r="A12" s="5">
        <v>11</v>
      </c>
      <c r="B12" s="16" t="s">
        <v>21</v>
      </c>
      <c r="C12" s="16"/>
      <c r="D12" s="16"/>
      <c r="E12" s="7" t="s">
        <v>12</v>
      </c>
      <c r="F12" s="8">
        <f>SUM(BA!D14+FAKTUROWANIE!D14+DSPO!D14+'OC-GDYNIA'!D14+'OC-WARSZAWA'!D14+BMPM!D14+BPH!D14+SSI!D14+ZBM!D14+LSMBYDGOSZCZ!D14+LSMGOLENIÓW!D14+LSMGDAŃSK!D14)</f>
        <v>20</v>
      </c>
      <c r="G12" s="46"/>
      <c r="H12" s="10"/>
    </row>
    <row r="13" spans="1:11" ht="12.75">
      <c r="A13" s="5">
        <v>12</v>
      </c>
      <c r="B13" s="16" t="s">
        <v>22</v>
      </c>
      <c r="C13" s="16"/>
      <c r="D13" s="16"/>
      <c r="E13" s="7" t="s">
        <v>12</v>
      </c>
      <c r="F13" s="8">
        <f>SUM(BA!D15+FAKTUROWANIE!D15+DSPO!D15+'OC-GDYNIA'!D15+'OC-WARSZAWA'!D15+BMPM!D15+BPH!D15+SSI!D15+ZBM!D15+LSMBYDGOSZCZ!D15+LSMGOLENIÓW!D15+LSMGDAŃSK!D15)</f>
        <v>12</v>
      </c>
      <c r="G13" s="46"/>
      <c r="H13" s="10"/>
    </row>
    <row r="14" spans="1:11" ht="12.75">
      <c r="A14" s="5">
        <v>13</v>
      </c>
      <c r="B14" s="16" t="s">
        <v>23</v>
      </c>
      <c r="C14" s="16"/>
      <c r="D14" s="16"/>
      <c r="E14" s="7" t="s">
        <v>12</v>
      </c>
      <c r="F14" s="8">
        <f>SUM(BA!D16+FAKTUROWANIE!D16+DSPO!D16+'OC-GDYNIA'!D16+'OC-WARSZAWA'!D16+BMPM!D16+BPH!D16+SSI!D16+ZBM!D16+LSMBYDGOSZCZ!D16+LSMGOLENIÓW!D16+LSMGDAŃSK!D16)</f>
        <v>10</v>
      </c>
      <c r="G14" s="46"/>
      <c r="H14" s="10"/>
    </row>
    <row r="15" spans="1:11" ht="25.5">
      <c r="A15" s="5">
        <v>14</v>
      </c>
      <c r="B15" s="65" t="s">
        <v>24</v>
      </c>
      <c r="C15" s="65"/>
      <c r="D15" s="65"/>
      <c r="E15" s="66" t="s">
        <v>14</v>
      </c>
      <c r="F15" s="8">
        <f>SUM(BA!D17+FAKTUROWANIE!D17+DSPO!D17+'OC-GDYNIA'!D17+'OC-WARSZAWA'!D17+BMPM!D17+BPH!D17+SSI!D17+ZBM!D17+LSMBYDGOSZCZ!D17+LSMGOLENIÓW!D17+LSMGDAŃSK!D17)</f>
        <v>2</v>
      </c>
      <c r="G15" s="48"/>
      <c r="H15" s="10"/>
    </row>
    <row r="16" spans="1:11" ht="25.5">
      <c r="A16" s="5">
        <v>15</v>
      </c>
      <c r="B16" s="65" t="s">
        <v>25</v>
      </c>
      <c r="C16" s="65"/>
      <c r="D16" s="65"/>
      <c r="E16" s="63" t="s">
        <v>12</v>
      </c>
      <c r="F16" s="8">
        <f>SUM(BA!D18+FAKTUROWANIE!D18+DSPO!D18+'OC-GDYNIA'!D18+'OC-WARSZAWA'!D18+BMPM!D18+BPH!D18+SSI!D18+ZBM!D18+LSMBYDGOSZCZ!D18+LSMGOLENIÓW!D18+LSMGDAŃSK!D18)</f>
        <v>24</v>
      </c>
      <c r="G16" s="48"/>
      <c r="H16" s="10"/>
    </row>
    <row r="17" spans="1:8" ht="25.5">
      <c r="A17" s="5">
        <v>16</v>
      </c>
      <c r="B17" s="15" t="s">
        <v>26</v>
      </c>
      <c r="C17" s="15"/>
      <c r="D17" s="15"/>
      <c r="E17" s="13" t="s">
        <v>12</v>
      </c>
      <c r="F17" s="8">
        <f>SUM(BA!D19+FAKTUROWANIE!D19+DSPO!D19+'OC-GDYNIA'!D19+'OC-WARSZAWA'!D19+BMPM!D19+BPH!D19+SSI!D19+ZBM!D19+LSMBYDGOSZCZ!D19+LSMGOLENIÓW!D19+LSMGDAŃSK!D19)</f>
        <v>21</v>
      </c>
      <c r="G17" s="48"/>
      <c r="H17" s="10"/>
    </row>
    <row r="18" spans="1:8" ht="12.75">
      <c r="A18" s="5">
        <v>17</v>
      </c>
      <c r="B18" s="65" t="s">
        <v>27</v>
      </c>
      <c r="C18" s="65"/>
      <c r="D18" s="65"/>
      <c r="E18" s="63" t="s">
        <v>12</v>
      </c>
      <c r="F18" s="8">
        <f>SUM(BA!D20+FAKTUROWANIE!D20+DSPO!D20+'OC-GDYNIA'!D20+'OC-WARSZAWA'!D20+BMPM!D20+BPH!D20+SSI!D20+ZBM!D20+LSMBYDGOSZCZ!D20+LSMGOLENIÓW!D20+LSMGDAŃSK!D20)</f>
        <v>13</v>
      </c>
      <c r="G18" s="48"/>
      <c r="H18" s="10"/>
    </row>
    <row r="19" spans="1:8" ht="25.5">
      <c r="A19" s="5">
        <v>18</v>
      </c>
      <c r="B19" s="16" t="s">
        <v>28</v>
      </c>
      <c r="C19" s="16"/>
      <c r="D19" s="16"/>
      <c r="E19" s="7" t="s">
        <v>12</v>
      </c>
      <c r="F19" s="8">
        <f>SUM(BA!D21+FAKTUROWANIE!D21+DSPO!D21+'OC-GDYNIA'!D21+'OC-WARSZAWA'!D21+BMPM!D21+BPH!D21+SSI!D21+ZBM!D21+LSMBYDGOSZCZ!D21+LSMGOLENIÓW!D21+LSMGDAŃSK!D21)</f>
        <v>9</v>
      </c>
      <c r="G19" s="48"/>
      <c r="H19" s="10"/>
    </row>
    <row r="20" spans="1:8" ht="25.5">
      <c r="A20" s="5">
        <v>19</v>
      </c>
      <c r="B20" s="21" t="s">
        <v>29</v>
      </c>
      <c r="C20" s="21"/>
      <c r="D20" s="21"/>
      <c r="E20" s="24" t="s">
        <v>12</v>
      </c>
      <c r="F20" s="8">
        <f>SUM(BA!D22+FAKTUROWANIE!D22+DSPO!D22+'OC-GDYNIA'!D22+'OC-WARSZAWA'!D22+BMPM!D22+BPH!D22+SSI!D22+ZBM!D22+LSMBYDGOSZCZ!D22+LSMGOLENIÓW!D22+LSMGDAŃSK!D22)</f>
        <v>22</v>
      </c>
      <c r="G20" s="49"/>
      <c r="H20" s="10"/>
    </row>
    <row r="21" spans="1:8" ht="12.75">
      <c r="A21" s="5">
        <v>20</v>
      </c>
      <c r="B21" s="62" t="s">
        <v>30</v>
      </c>
      <c r="C21" s="62"/>
      <c r="D21" s="62"/>
      <c r="E21" s="63" t="s">
        <v>12</v>
      </c>
      <c r="F21" s="8">
        <f>SUM(BA!D23+FAKTUROWANIE!D23+DSPO!D23+'OC-GDYNIA'!D23+'OC-WARSZAWA'!D23+BMPM!D23+BPH!D23+SSI!D23+ZBM!D23+LSMBYDGOSZCZ!D23+LSMGOLENIÓW!D23+LSMGDAŃSK!D23)</f>
        <v>3</v>
      </c>
      <c r="G21" s="49"/>
      <c r="H21" s="10"/>
    </row>
    <row r="22" spans="1:8" ht="12.75">
      <c r="A22" s="5">
        <v>21</v>
      </c>
      <c r="B22" s="68" t="s">
        <v>31</v>
      </c>
      <c r="C22" s="68"/>
      <c r="D22" s="68"/>
      <c r="E22" s="63" t="s">
        <v>12</v>
      </c>
      <c r="F22" s="8">
        <f>SUM(BA!D24+FAKTUROWANIE!D24+DSPO!D24+'OC-GDYNIA'!D24+'OC-WARSZAWA'!D24+BMPM!D24+BPH!D24+SSI!D24+ZBM!D24+LSMBYDGOSZCZ!D24+LSMGOLENIÓW!D24+LSMGDAŃSK!D24)</f>
        <v>178</v>
      </c>
      <c r="G22" s="46"/>
      <c r="H22" s="10"/>
    </row>
    <row r="23" spans="1:8" ht="38.25">
      <c r="A23" s="5">
        <v>22</v>
      </c>
      <c r="B23" s="26" t="s">
        <v>32</v>
      </c>
      <c r="C23" s="26"/>
      <c r="D23" s="26"/>
      <c r="E23" s="24" t="s">
        <v>12</v>
      </c>
      <c r="F23" s="8">
        <f>SUM(BA!D25+FAKTUROWANIE!D25+DSPO!D25+'OC-GDYNIA'!D25+'OC-WARSZAWA'!D25+BMPM!D25+BPH!D25+SSI!D25+ZBM!D25+LSMBYDGOSZCZ!D25+LSMGOLENIÓW!D25+LSMGDAŃSK!D25)</f>
        <v>3</v>
      </c>
      <c r="G23" s="48"/>
      <c r="H23" s="10"/>
    </row>
    <row r="24" spans="1:8" ht="25.5">
      <c r="A24" s="5">
        <v>23</v>
      </c>
      <c r="B24" s="21" t="s">
        <v>33</v>
      </c>
      <c r="C24" s="21"/>
      <c r="D24" s="21"/>
      <c r="E24" s="24" t="s">
        <v>12</v>
      </c>
      <c r="F24" s="8">
        <f>SUM(BA!D26+FAKTUROWANIE!D26+DSPO!D26+'OC-GDYNIA'!D26+'OC-WARSZAWA'!D26+BMPM!D26+BPH!D26+SSI!D26+ZBM!D26+LSMBYDGOSZCZ!D26+LSMGOLENIÓW!D26+LSMGDAŃSK!D26)</f>
        <v>130</v>
      </c>
      <c r="G24" s="49"/>
      <c r="H24" s="10"/>
    </row>
    <row r="25" spans="1:8" ht="25.5">
      <c r="A25" s="5">
        <v>24</v>
      </c>
      <c r="B25" s="62" t="s">
        <v>34</v>
      </c>
      <c r="C25" s="62"/>
      <c r="D25" s="62"/>
      <c r="E25" s="63" t="s">
        <v>12</v>
      </c>
      <c r="F25" s="8">
        <f>SUM(BA!D27+FAKTUROWANIE!D27+DSPO!D27+'OC-GDYNIA'!D27+'OC-WARSZAWA'!D27+BMPM!D27+BPH!D27+SSI!D27+ZBM!D27+LSMBYDGOSZCZ!D27+LSMGOLENIÓW!D27+LSMGDAŃSK!D27)</f>
        <v>34</v>
      </c>
      <c r="G25" s="46"/>
      <c r="H25" s="10"/>
    </row>
    <row r="26" spans="1:8" ht="51">
      <c r="A26" s="5">
        <v>25</v>
      </c>
      <c r="B26" s="27" t="s">
        <v>145</v>
      </c>
      <c r="C26" s="27"/>
      <c r="D26" s="27"/>
      <c r="E26" s="24" t="s">
        <v>36</v>
      </c>
      <c r="F26" s="8">
        <f>SUM(BA!D28+FAKTUROWANIE!D28+DSPO!D28+'OC-GDYNIA'!D28+'OC-WARSZAWA'!D28+BMPM!D28+BPH!D28+SSI!D28+ZBM!D28+LSMBYDGOSZCZ!D28+LSMGOLENIÓW!D28+LSMGDAŃSK!D28)</f>
        <v>5</v>
      </c>
      <c r="G26" s="50"/>
      <c r="H26" s="10"/>
    </row>
    <row r="27" spans="1:8" ht="38.25">
      <c r="A27" s="5">
        <v>26</v>
      </c>
      <c r="B27" s="16" t="s">
        <v>39</v>
      </c>
      <c r="C27" s="16"/>
      <c r="D27" s="16"/>
      <c r="E27" s="7" t="s">
        <v>12</v>
      </c>
      <c r="F27" s="8">
        <f>SUM(BA!D31+FAKTUROWANIE!D31+DSPO!D31+'OC-GDYNIA'!D31+'OC-WARSZAWA'!D31+BMPM!D31+BPH!D31+SSI!D31+ZBM!D31+LSMBYDGOSZCZ!D31+LSMGOLENIÓW!D31+LSMGDAŃSK!D31)</f>
        <v>3</v>
      </c>
      <c r="G27" s="48"/>
      <c r="H27" s="10"/>
    </row>
    <row r="28" spans="1:8" ht="76.5">
      <c r="A28" s="5">
        <v>27</v>
      </c>
      <c r="B28" s="6" t="s">
        <v>40</v>
      </c>
      <c r="C28" s="6"/>
      <c r="D28" s="6"/>
      <c r="E28" s="7" t="s">
        <v>12</v>
      </c>
      <c r="F28" s="8">
        <f>SUM(BA!D32+FAKTUROWANIE!D32+DSPO!D32+'OC-GDYNIA'!D32+'OC-WARSZAWA'!D32+BMPM!D32+BPH!D32+SSI!D32+ZBM!D32+LSMBYDGOSZCZ!D32+LSMGOLENIÓW!D32+LSMGDAŃSK!D32)</f>
        <v>108</v>
      </c>
      <c r="G28" s="46"/>
      <c r="H28" s="10"/>
    </row>
    <row r="29" spans="1:8" ht="76.5">
      <c r="A29" s="5">
        <v>28</v>
      </c>
      <c r="B29" s="29" t="s">
        <v>41</v>
      </c>
      <c r="C29" s="29"/>
      <c r="D29" s="29"/>
      <c r="E29" s="24" t="s">
        <v>12</v>
      </c>
      <c r="F29" s="8">
        <f>SUM(BA!D33+FAKTUROWANIE!D33+DSPO!D33+'OC-GDYNIA'!D33+'OC-WARSZAWA'!D33+BMPM!D33+BPH!D33+SSI!D33+ZBM!D33+LSMBYDGOSZCZ!D33+LSMGOLENIÓW!D33+LSMGDAŃSK!D33)</f>
        <v>47</v>
      </c>
      <c r="G29" s="49"/>
      <c r="H29" s="10"/>
    </row>
    <row r="30" spans="1:8" ht="25.5">
      <c r="A30" s="5">
        <v>29</v>
      </c>
      <c r="B30" s="65" t="s">
        <v>146</v>
      </c>
      <c r="C30" s="65"/>
      <c r="D30" s="65"/>
      <c r="E30" s="66" t="s">
        <v>12</v>
      </c>
      <c r="F30" s="8">
        <f>SUM(BA!D34+FAKTUROWANIE!D34+DSPO!D34+'OC-GDYNIA'!D34+'OC-WARSZAWA'!D34+BMPM!D34+BPH!D34+SSI!D34+ZBM!D34+LSMBYDGOSZCZ!D34+LSMGOLENIÓW!D34+LSMGDAŃSK!D34)</f>
        <v>50</v>
      </c>
      <c r="G30" s="48"/>
      <c r="H30" s="10"/>
    </row>
    <row r="31" spans="1:8" ht="51">
      <c r="A31" s="5">
        <v>30</v>
      </c>
      <c r="B31" s="65" t="s">
        <v>147</v>
      </c>
      <c r="C31" s="65"/>
      <c r="D31" s="65"/>
      <c r="E31" s="66" t="s">
        <v>12</v>
      </c>
      <c r="F31" s="8">
        <f>SUM(BA!D35+FAKTUROWANIE!D35+DSPO!D35+'OC-GDYNIA'!D35+'OC-WARSZAWA'!D35+BMPM!D35+BPH!D35+SSI!D35+ZBM!D35+LSMBYDGOSZCZ!D35+LSMGOLENIÓW!D35+LSMGDAŃSK!D35)</f>
        <v>143</v>
      </c>
      <c r="G31" s="48"/>
      <c r="H31" s="10"/>
    </row>
    <row r="32" spans="1:8" ht="38.25">
      <c r="A32" s="5">
        <v>31</v>
      </c>
      <c r="B32" s="65" t="s">
        <v>44</v>
      </c>
      <c r="C32" s="65"/>
      <c r="D32" s="65"/>
      <c r="E32" s="66" t="s">
        <v>45</v>
      </c>
      <c r="F32" s="8">
        <f>SUM(BA!D36+FAKTUROWANIE!D36+DSPO!D36+'OC-GDYNIA'!D36+'OC-WARSZAWA'!D36+BMPM!D36+BPH!D36+SSI!D36+ZBM!D36+LSMBYDGOSZCZ!D36+LSMGOLENIÓW!D36+LSMGDAŃSK!D36)</f>
        <v>6</v>
      </c>
      <c r="G32" s="46"/>
      <c r="H32" s="10"/>
    </row>
    <row r="33" spans="1:8" ht="25.5">
      <c r="A33" s="5">
        <v>32</v>
      </c>
      <c r="B33" s="26" t="s">
        <v>46</v>
      </c>
      <c r="C33" s="26"/>
      <c r="D33" s="26"/>
      <c r="E33" s="24" t="s">
        <v>45</v>
      </c>
      <c r="F33" s="8">
        <f>SUM(BA!D37+FAKTUROWANIE!D37+DSPO!D37+'OC-GDYNIA'!D37+'OC-WARSZAWA'!D37+BMPM!D37+BPH!D37+SSI!D37+ZBM!D37+LSMBYDGOSZCZ!D37+LSMGOLENIÓW!D37+LSMGDAŃSK!D37)</f>
        <v>2</v>
      </c>
      <c r="G33" s="48"/>
      <c r="H33" s="10"/>
    </row>
    <row r="34" spans="1:8" ht="25.5">
      <c r="A34" s="5">
        <v>33</v>
      </c>
      <c r="B34" s="26" t="s">
        <v>47</v>
      </c>
      <c r="C34" s="26"/>
      <c r="D34" s="26"/>
      <c r="E34" s="24" t="s">
        <v>45</v>
      </c>
      <c r="F34" s="8">
        <f>SUM(BA!D38+FAKTUROWANIE!D38+DSPO!D38+'OC-GDYNIA'!D38+'OC-WARSZAWA'!D38+BMPM!D38+BPH!D38+SSI!D38+ZBM!D38+LSMBYDGOSZCZ!D38+LSMGOLENIÓW!D38+LSMGDAŃSK!D38)</f>
        <v>1</v>
      </c>
      <c r="G34" s="46"/>
      <c r="H34" s="10"/>
    </row>
    <row r="35" spans="1:8" ht="25.5">
      <c r="A35" s="5">
        <v>34</v>
      </c>
      <c r="B35" s="16" t="s">
        <v>148</v>
      </c>
      <c r="C35" s="16"/>
      <c r="D35" s="16"/>
      <c r="E35" s="7" t="s">
        <v>45</v>
      </c>
      <c r="F35" s="8">
        <f>SUM(BA!D41+FAKTUROWANIE!D41+DSPO!D41+'OC-GDYNIA'!D41+'OC-WARSZAWA'!D41+BMPM!D41+BPH!D41+SSI!D41+ZBM!D41+LSMBYDGOSZCZ!D41+LSMGOLENIÓW!D41+LSMGDAŃSK!D41)</f>
        <v>1</v>
      </c>
      <c r="G35" s="46"/>
      <c r="H35" s="10"/>
    </row>
    <row r="36" spans="1:8" ht="25.5">
      <c r="A36" s="5">
        <v>35</v>
      </c>
      <c r="B36" s="21" t="s">
        <v>149</v>
      </c>
      <c r="C36" s="21"/>
      <c r="D36" s="21"/>
      <c r="E36" s="24" t="s">
        <v>45</v>
      </c>
      <c r="F36" s="8">
        <f>SUM(BA!D43+FAKTUROWANIE!D43+DSPO!D43+'OC-GDYNIA'!D43+'OC-WARSZAWA'!D43+BMPM!D43+BPH!D43+SSI!D43+ZBM!D43+LSMBYDGOSZCZ!D43+LSMGOLENIÓW!D43+LSMGDAŃSK!D43)</f>
        <v>2</v>
      </c>
      <c r="G36" s="49"/>
      <c r="H36" s="10"/>
    </row>
    <row r="37" spans="1:8" ht="12.75">
      <c r="A37" s="5">
        <v>36</v>
      </c>
      <c r="B37" s="21" t="s">
        <v>53</v>
      </c>
      <c r="C37" s="21"/>
      <c r="D37" s="21"/>
      <c r="E37" s="7" t="s">
        <v>14</v>
      </c>
      <c r="F37" s="8">
        <f>SUM(BA!D44+FAKTUROWANIE!D44+DSPO!D44+'OC-GDYNIA'!D44+'OC-WARSZAWA'!D44+BMPM!D44+BPH!D44+SSI!D44+ZBM!D44+LSMBYDGOSZCZ!D44+LSMGOLENIÓW!D44+LSMGDAŃSK!D44)</f>
        <v>2</v>
      </c>
      <c r="G37" s="46"/>
      <c r="H37" s="10"/>
    </row>
    <row r="38" spans="1:8" ht="12.75">
      <c r="A38" s="5">
        <v>37</v>
      </c>
      <c r="B38" s="21" t="s">
        <v>54</v>
      </c>
      <c r="C38" s="21"/>
      <c r="D38" s="21"/>
      <c r="E38" s="7" t="s">
        <v>14</v>
      </c>
      <c r="F38" s="8">
        <f>SUM(BA!D45+FAKTUROWANIE!D45+DSPO!D45+'OC-GDYNIA'!D45+'OC-WARSZAWA'!D45+BMPM!D45+BPH!D45+SSI!D45+ZBM!D45+LSMBYDGOSZCZ!D45+LSMGOLENIÓW!D45+LSMGDAŃSK!D45)</f>
        <v>2</v>
      </c>
      <c r="G38" s="47"/>
      <c r="H38" s="10"/>
    </row>
    <row r="39" spans="1:8" ht="38.25">
      <c r="A39" s="5">
        <v>38</v>
      </c>
      <c r="B39" s="16" t="s">
        <v>55</v>
      </c>
      <c r="C39" s="16"/>
      <c r="D39" s="16"/>
      <c r="E39" s="7" t="s">
        <v>45</v>
      </c>
      <c r="F39" s="8">
        <f>SUM(BA!D46+FAKTUROWANIE!D46+DSPO!D46+'OC-GDYNIA'!D46+'OC-WARSZAWA'!D46+BMPM!D46+BPH!D46+SSI!D46+ZBM!D46+LSMBYDGOSZCZ!D46+LSMGOLENIÓW!D46+LSMGDAŃSK!D46)</f>
        <v>3</v>
      </c>
      <c r="G39" s="46"/>
      <c r="H39" s="10"/>
    </row>
    <row r="40" spans="1:8" ht="38.25">
      <c r="A40" s="5">
        <v>39</v>
      </c>
      <c r="B40" s="16" t="s">
        <v>150</v>
      </c>
      <c r="C40" s="16"/>
      <c r="D40" s="16"/>
      <c r="E40" s="7" t="s">
        <v>45</v>
      </c>
      <c r="F40" s="8">
        <f>SUM(BA!D47+FAKTUROWANIE!D47+DSPO!D47+'OC-GDYNIA'!D47+'OC-WARSZAWA'!D47+BMPM!D47+BPH!D47+SSI!D47+ZBM!D47+LSMBYDGOSZCZ!D47+LSMGOLENIÓW!D47+LSMGDAŃSK!D47)</f>
        <v>59</v>
      </c>
      <c r="G40" s="46"/>
      <c r="H40" s="10"/>
    </row>
    <row r="41" spans="1:8" ht="89.25">
      <c r="A41" s="5">
        <v>40</v>
      </c>
      <c r="B41" s="21" t="s">
        <v>151</v>
      </c>
      <c r="C41" s="21"/>
      <c r="D41" s="21"/>
      <c r="E41" s="7" t="s">
        <v>14</v>
      </c>
      <c r="F41" s="8">
        <f>SUM(BA!D48+FAKTUROWANIE!D48+DSPO!D48+'OC-GDYNIA'!D48+'OC-WARSZAWA'!D48+BMPM!D48+BPH!D48+SSI!D48+ZBM!D48+LSMBYDGOSZCZ!D48+LSMGOLENIÓW!D48+LSMGDAŃSK!D48)</f>
        <v>1</v>
      </c>
      <c r="G41" s="46"/>
      <c r="H41" s="10"/>
    </row>
    <row r="42" spans="1:8" ht="89.25">
      <c r="A42" s="5">
        <v>41</v>
      </c>
      <c r="B42" s="21" t="s">
        <v>152</v>
      </c>
      <c r="C42" s="21"/>
      <c r="D42" s="21"/>
      <c r="E42" s="7" t="s">
        <v>14</v>
      </c>
      <c r="F42" s="8">
        <f>SUM(BA!D49+FAKTUROWANIE!D49+DSPO!D49+'OC-GDYNIA'!D49+'OC-WARSZAWA'!D49+BMPM!D49+BPH!D49+SSI!D49+ZBM!D49+LSMBYDGOSZCZ!D49+LSMGOLENIÓW!D49+LSMGDAŃSK!D49)</f>
        <v>6</v>
      </c>
      <c r="G42" s="46"/>
      <c r="H42" s="10"/>
    </row>
    <row r="43" spans="1:8" ht="12.75">
      <c r="A43" s="5">
        <v>42</v>
      </c>
      <c r="B43" s="16" t="s">
        <v>60</v>
      </c>
      <c r="C43" s="16"/>
      <c r="D43" s="16"/>
      <c r="E43" s="7" t="s">
        <v>12</v>
      </c>
      <c r="F43" s="8">
        <f>SUM(BA!D51+FAKTUROWANIE!D51+DSPO!D51+'OC-GDYNIA'!D51+'OC-WARSZAWA'!D51+BMPM!D51+BPH!D51+SSI!D51+ZBM!D51+LSMBYDGOSZCZ!D51+LSMGOLENIÓW!D51+LSMGDAŃSK!D51)</f>
        <v>3</v>
      </c>
      <c r="G43" s="46"/>
      <c r="H43" s="10"/>
    </row>
    <row r="44" spans="1:8" ht="12.75">
      <c r="A44" s="5">
        <v>43</v>
      </c>
      <c r="B44" s="16" t="s">
        <v>61</v>
      </c>
      <c r="C44" s="16"/>
      <c r="D44" s="16"/>
      <c r="E44" s="7" t="s">
        <v>12</v>
      </c>
      <c r="F44" s="8">
        <f>SUM(BA!D52+FAKTUROWANIE!D52+DSPO!D52+'OC-GDYNIA'!D52+'OC-WARSZAWA'!D52+BMPM!D52+BPH!D52+SSI!D52+ZBM!D52+LSMBYDGOSZCZ!D52+LSMGOLENIÓW!D52+LSMGDAŃSK!D52)</f>
        <v>8</v>
      </c>
      <c r="G44" s="48"/>
      <c r="H44" s="10"/>
    </row>
    <row r="45" spans="1:8" ht="25.5">
      <c r="A45" s="5">
        <v>44</v>
      </c>
      <c r="B45" s="65" t="s">
        <v>62</v>
      </c>
      <c r="C45" s="65"/>
      <c r="D45" s="65"/>
      <c r="E45" s="66" t="s">
        <v>45</v>
      </c>
      <c r="F45" s="8">
        <f>SUM(BA!D53+FAKTUROWANIE!D53+DSPO!D53+'OC-GDYNIA'!D53+'OC-WARSZAWA'!D53+BMPM!D53+BPH!D53+SSI!D53+ZBM!D53+LSMBYDGOSZCZ!D53+LSMGOLENIÓW!D53+LSMGDAŃSK!D53)</f>
        <v>2</v>
      </c>
      <c r="G45" s="46"/>
      <c r="H45" s="10"/>
    </row>
    <row r="46" spans="1:8" ht="25.5">
      <c r="A46" s="5">
        <v>45</v>
      </c>
      <c r="B46" s="68" t="s">
        <v>63</v>
      </c>
      <c r="C46" s="68"/>
      <c r="D46" s="68"/>
      <c r="E46" s="66" t="s">
        <v>14</v>
      </c>
      <c r="F46" s="8">
        <f>SUM(BA!D54+FAKTUROWANIE!D54+DSPO!D54+'OC-GDYNIA'!D54+'OC-WARSZAWA'!D54+BMPM!D54+BPH!D54+SSI!D54+ZBM!D54+LSMBYDGOSZCZ!D54+LSMGOLENIÓW!D54+LSMGDAŃSK!D54)</f>
        <v>9</v>
      </c>
      <c r="G46" s="46"/>
      <c r="H46" s="10"/>
    </row>
    <row r="47" spans="1:8" ht="38.25">
      <c r="A47" s="5">
        <v>46</v>
      </c>
      <c r="B47" s="65" t="s">
        <v>64</v>
      </c>
      <c r="C47" s="65"/>
      <c r="D47" s="65"/>
      <c r="E47" s="66" t="s">
        <v>12</v>
      </c>
      <c r="F47" s="8">
        <f>SUM(BA!D55+FAKTUROWANIE!D55+DSPO!D55+'OC-GDYNIA'!D55+'OC-WARSZAWA'!D55+BMPM!D55+BPH!D55+SSI!D55+ZBM!D55+LSMBYDGOSZCZ!D55+LSMGOLENIÓW!D55+LSMGDAŃSK!D55)</f>
        <v>53</v>
      </c>
      <c r="G47" s="46"/>
      <c r="H47" s="10"/>
    </row>
    <row r="48" spans="1:8" ht="63.75">
      <c r="A48" s="5">
        <v>47</v>
      </c>
      <c r="B48" s="16" t="s">
        <v>65</v>
      </c>
      <c r="C48" s="16"/>
      <c r="D48" s="16"/>
      <c r="E48" s="7" t="s">
        <v>12</v>
      </c>
      <c r="F48" s="8">
        <f>SUM(BA!D56+FAKTUROWANIE!D56+DSPO!D56+'OC-GDYNIA'!D56+'OC-WARSZAWA'!D56+BMPM!D56+BPH!D56+SSI!D56+ZBM!D56+LSMBYDGOSZCZ!D56+LSMGOLENIÓW!D56+LSMGDAŃSK!D56)</f>
        <v>91</v>
      </c>
      <c r="G48" s="46"/>
      <c r="H48" s="10"/>
    </row>
    <row r="49" spans="1:8" ht="12.75">
      <c r="A49" s="5">
        <v>48</v>
      </c>
      <c r="B49" s="21" t="s">
        <v>66</v>
      </c>
      <c r="C49" s="21"/>
      <c r="D49" s="21"/>
      <c r="E49" s="24" t="s">
        <v>12</v>
      </c>
      <c r="F49" s="8">
        <f>SUM(BA!D57+FAKTUROWANIE!D57+DSPO!D57+'OC-GDYNIA'!D57+'OC-WARSZAWA'!D57+BMPM!D57+BPH!D57+SSI!D57+ZBM!D57+LSMBYDGOSZCZ!D57+LSMGOLENIÓW!D57+LSMGDAŃSK!D57)</f>
        <v>75</v>
      </c>
      <c r="G49" s="49"/>
      <c r="H49" s="10"/>
    </row>
    <row r="50" spans="1:8" ht="12.75">
      <c r="A50" s="5">
        <v>49</v>
      </c>
      <c r="B50" s="62" t="s">
        <v>67</v>
      </c>
      <c r="C50" s="62"/>
      <c r="D50" s="62"/>
      <c r="E50" s="66" t="s">
        <v>12</v>
      </c>
      <c r="F50" s="8">
        <f>SUM(BA!D58+FAKTUROWANIE!D58+DSPO!D58+'OC-GDYNIA'!D58+'OC-WARSZAWA'!D58+BMPM!D58+BPH!D58+SSI!D58+ZBM!D58+LSMBYDGOSZCZ!D58+LSMGOLENIÓW!D58+LSMGDAŃSK!D58)</f>
        <v>112</v>
      </c>
      <c r="G50" s="48"/>
      <c r="H50" s="10"/>
    </row>
    <row r="51" spans="1:8" ht="63.75">
      <c r="A51" s="5">
        <v>50</v>
      </c>
      <c r="B51" s="16" t="s">
        <v>153</v>
      </c>
      <c r="C51" s="16"/>
      <c r="D51" s="16"/>
      <c r="E51" s="66" t="s">
        <v>12</v>
      </c>
      <c r="F51" s="8">
        <f>SUM(BA!D59+FAKTUROWANIE!D59+DSPO!D59+'OC-GDYNIA'!D59+'OC-WARSZAWA'!D59+BMPM!D59+BPH!D59+SSI!D59+ZBM!D59+LSMBYDGOSZCZ!D59+LSMGOLENIÓW!D59+LSMGDAŃSK!D59)</f>
        <v>152</v>
      </c>
      <c r="G51" s="48"/>
      <c r="H51" s="10"/>
    </row>
    <row r="52" spans="1:8" ht="38.25">
      <c r="A52" s="5">
        <v>51</v>
      </c>
      <c r="B52" s="62" t="s">
        <v>154</v>
      </c>
      <c r="C52" s="62"/>
      <c r="D52" s="62"/>
      <c r="E52" s="63" t="s">
        <v>12</v>
      </c>
      <c r="F52" s="8">
        <f>SUM(BA!D60+FAKTUROWANIE!D60+DSPO!D60+'OC-GDYNIA'!D60+'OC-WARSZAWA'!D60+BMPM!D60+BPH!D60+SSI!D60+ZBM!D60+LSMBYDGOSZCZ!D60+LSMGOLENIÓW!D60+LSMGDAŃSK!D60)</f>
        <v>43</v>
      </c>
      <c r="G52" s="49"/>
      <c r="H52" s="10"/>
    </row>
    <row r="53" spans="1:8" ht="12.75">
      <c r="A53" s="5">
        <v>52</v>
      </c>
      <c r="B53" s="16" t="s">
        <v>70</v>
      </c>
      <c r="C53" s="16"/>
      <c r="D53" s="16"/>
      <c r="E53" s="7" t="s">
        <v>12</v>
      </c>
      <c r="F53" s="8">
        <f>SUM(BA!D61+FAKTUROWANIE!D61+DSPO!D61+'OC-GDYNIA'!D61+'OC-WARSZAWA'!D61+BMPM!D61+BPH!D61+SSI!D61+ZBM!D61+LSMBYDGOSZCZ!D61+LSMGOLENIÓW!D61+LSMGDAŃSK!D61)</f>
        <v>52</v>
      </c>
      <c r="G53" s="46"/>
      <c r="H53" s="10"/>
    </row>
    <row r="54" spans="1:8" ht="25.5">
      <c r="A54" s="5">
        <v>53</v>
      </c>
      <c r="B54" s="62" t="s">
        <v>71</v>
      </c>
      <c r="C54" s="62"/>
      <c r="D54" s="62"/>
      <c r="E54" s="66" t="s">
        <v>12</v>
      </c>
      <c r="F54" s="8">
        <f>SUM(BA!D62+FAKTUROWANIE!D62+DSPO!D62+'OC-GDYNIA'!D62+'OC-WARSZAWA'!D62+BMPM!D62+BPH!D62+SSI!D62+ZBM!D62+LSMBYDGOSZCZ!D62+LSMGOLENIÓW!D62+LSMGDAŃSK!D62)</f>
        <v>21</v>
      </c>
      <c r="G54" s="48"/>
      <c r="H54" s="10"/>
    </row>
    <row r="55" spans="1:8" ht="38.25">
      <c r="A55" s="5">
        <v>54</v>
      </c>
      <c r="B55" s="68" t="s">
        <v>157</v>
      </c>
      <c r="C55" s="68"/>
      <c r="D55" s="68"/>
      <c r="E55" s="66" t="s">
        <v>12</v>
      </c>
      <c r="F55" s="8">
        <f>SUM(BA!D63+FAKTUROWANIE!D63+DSPO!D63+'OC-GDYNIA'!D63+'OC-WARSZAWA'!D63+BMPM!D63+BPH!D63+SSI!D63+ZBM!D63+LSMBYDGOSZCZ!D63+LSMGOLENIÓW!D63+LSMGDAŃSK!D63)</f>
        <v>59</v>
      </c>
      <c r="G55" s="46"/>
      <c r="H55" s="10"/>
    </row>
    <row r="56" spans="1:8" ht="25.5">
      <c r="A56" s="5">
        <v>55</v>
      </c>
      <c r="B56" s="68" t="s">
        <v>155</v>
      </c>
      <c r="C56" s="68"/>
      <c r="D56" s="68"/>
      <c r="E56" s="66" t="s">
        <v>14</v>
      </c>
      <c r="F56" s="8">
        <f>SUM(BA!D64+FAKTUROWANIE!D64+DSPO!D64+'OC-GDYNIA'!D64+'OC-WARSZAWA'!D64+BMPM!D64+BPH!D64+SSI!D64+ZBM!D64+LSMBYDGOSZCZ!D64+LSMGOLENIÓW!D64+LSMGDAŃSK!D64)</f>
        <v>2</v>
      </c>
      <c r="G56" s="46"/>
      <c r="H56" s="10"/>
    </row>
    <row r="57" spans="1:8" ht="12.75">
      <c r="A57" s="5">
        <v>56</v>
      </c>
      <c r="B57" s="62" t="s">
        <v>74</v>
      </c>
      <c r="C57" s="62"/>
      <c r="D57" s="62"/>
      <c r="E57" s="63" t="s">
        <v>12</v>
      </c>
      <c r="F57" s="8">
        <f>SUM(BA!D65+FAKTUROWANIE!D65+DSPO!D65+'OC-GDYNIA'!D65+'OC-WARSZAWA'!D65+BMPM!D65+BPH!D65+SSI!D65+ZBM!D65+LSMBYDGOSZCZ!D65+LSMGOLENIÓW!D65+LSMGDAŃSK!D65)</f>
        <v>12</v>
      </c>
      <c r="G57" s="49"/>
      <c r="H57" s="10"/>
    </row>
    <row r="58" spans="1:8" ht="12.75">
      <c r="A58" s="5">
        <v>57</v>
      </c>
      <c r="B58" s="37" t="s">
        <v>75</v>
      </c>
      <c r="C58" s="37"/>
      <c r="D58" s="37"/>
      <c r="E58" s="24" t="s">
        <v>36</v>
      </c>
      <c r="F58" s="8">
        <f>SUM(BA!D66+FAKTUROWANIE!D66+DSPO!D66+'OC-GDYNIA'!D66+'OC-WARSZAWA'!D66+BMPM!D66+BPH!D66+SSI!D66+ZBM!D66+LSMBYDGOSZCZ!D66+LSMGOLENIÓW!D66+LSMGDAŃSK!D66)</f>
        <v>4</v>
      </c>
      <c r="G58" s="50"/>
      <c r="H58" s="10"/>
    </row>
    <row r="59" spans="1:8" ht="12.75">
      <c r="A59" s="5">
        <v>58</v>
      </c>
      <c r="B59" s="16" t="s">
        <v>76</v>
      </c>
      <c r="C59" s="16"/>
      <c r="D59" s="16"/>
      <c r="E59" s="66" t="s">
        <v>12</v>
      </c>
      <c r="F59" s="8">
        <f>SUM(BA!D67+FAKTUROWANIE!D67+DSPO!D67+'OC-GDYNIA'!D67+'OC-WARSZAWA'!D67+BMPM!D67+BPH!D67+SSI!D67+ZBM!D67+LSMBYDGOSZCZ!D67+LSMGOLENIÓW!D67+LSMGDAŃSK!D67)</f>
        <v>64</v>
      </c>
      <c r="G59" s="46"/>
      <c r="H59" s="10"/>
    </row>
    <row r="60" spans="1:8" ht="25.5">
      <c r="A60" s="5">
        <v>59</v>
      </c>
      <c r="B60" s="65" t="s">
        <v>156</v>
      </c>
      <c r="C60" s="65"/>
      <c r="D60" s="65"/>
      <c r="E60" s="66" t="s">
        <v>12</v>
      </c>
      <c r="F60" s="8">
        <f>SUM(BA!D68+FAKTUROWANIE!D68+DSPO!D68+'OC-GDYNIA'!D68+'OC-WARSZAWA'!D68+BMPM!D68+BPH!D68+SSI!D68+ZBM!D68+LSMBYDGOSZCZ!D68+LSMGOLENIÓW!D68+LSMGDAŃSK!D68)</f>
        <v>312</v>
      </c>
      <c r="G60" s="48"/>
      <c r="H60" s="10"/>
    </row>
    <row r="61" spans="1:8" ht="12.75">
      <c r="A61" s="5">
        <v>60</v>
      </c>
      <c r="B61" s="16" t="s">
        <v>78</v>
      </c>
      <c r="C61" s="16"/>
      <c r="D61" s="16"/>
      <c r="E61" s="7" t="s">
        <v>12</v>
      </c>
      <c r="F61" s="8">
        <f>SUM(BA!D69+FAKTUROWANIE!D69+DSPO!D69+'OC-GDYNIA'!D69+'OC-WARSZAWA'!D69+BMPM!D69+BPH!D69+SSI!D69+ZBM!D69+LSMBYDGOSZCZ!D69+LSMGOLENIÓW!D69+LSMGDAŃSK!D69)</f>
        <v>89</v>
      </c>
      <c r="G61" s="48"/>
      <c r="H61" s="10"/>
    </row>
    <row r="62" spans="1:8" ht="12.75">
      <c r="A62" s="5">
        <v>61</v>
      </c>
      <c r="B62" s="15" t="s">
        <v>79</v>
      </c>
      <c r="C62" s="15"/>
      <c r="D62" s="15"/>
      <c r="E62" s="38" t="s">
        <v>12</v>
      </c>
      <c r="F62" s="8">
        <f>SUM(BA!D70+FAKTUROWANIE!D70+DSPO!D70+'OC-GDYNIA'!D70+'OC-WARSZAWA'!D70+BMPM!D70+BPH!D70+SSI!D70+ZBM!D70+LSMBYDGOSZCZ!D70+LSMGOLENIÓW!D70+LSMGDAŃSK!D70)</f>
        <v>16</v>
      </c>
      <c r="G62" s="47"/>
      <c r="H62" s="10"/>
    </row>
    <row r="63" spans="1:8" ht="12.75">
      <c r="A63" s="5">
        <v>62</v>
      </c>
      <c r="B63" s="16" t="s">
        <v>80</v>
      </c>
      <c r="C63" s="16"/>
      <c r="D63" s="16"/>
      <c r="E63" s="7" t="s">
        <v>12</v>
      </c>
      <c r="F63" s="8">
        <f>SUM(BA!D71+FAKTUROWANIE!D71+DSPO!D71+'OC-GDYNIA'!D71+'OC-WARSZAWA'!D71+BMPM!D71+BPH!D71+SSI!D71+ZBM!D71+LSMBYDGOSZCZ!D71+LSMGOLENIÓW!D71+LSMGDAŃSK!D71)</f>
        <v>3</v>
      </c>
      <c r="G63" s="46"/>
      <c r="H63" s="10"/>
    </row>
    <row r="64" spans="1:8" ht="12.75">
      <c r="A64" s="5">
        <v>63</v>
      </c>
      <c r="B64" s="21" t="s">
        <v>81</v>
      </c>
      <c r="C64" s="21"/>
      <c r="D64" s="21"/>
      <c r="E64" s="7" t="s">
        <v>12</v>
      </c>
      <c r="F64" s="8">
        <f>SUM(BA!D72+FAKTUROWANIE!D72+DSPO!D72+'OC-GDYNIA'!D72+'OC-WARSZAWA'!D72+BMPM!D72+BPH!D72+SSI!D72+ZBM!D72+LSMBYDGOSZCZ!D72+LSMGOLENIÓW!D72+LSMGDAŃSK!D72)</f>
        <v>38</v>
      </c>
      <c r="G64" s="48"/>
      <c r="H64" s="10"/>
    </row>
    <row r="65" spans="1:8" ht="25.5">
      <c r="A65" s="5">
        <v>64</v>
      </c>
      <c r="B65" s="16" t="s">
        <v>158</v>
      </c>
      <c r="C65" s="16"/>
      <c r="D65" s="16"/>
      <c r="E65" s="7" t="s">
        <v>12</v>
      </c>
      <c r="F65" s="8">
        <f>SUM(BA!D73+FAKTUROWANIE!D73+DSPO!D73+'OC-GDYNIA'!D73+'OC-WARSZAWA'!D73+BMPM!D73+BPH!D73+SSI!D73+ZBM!D73+LSMBYDGOSZCZ!D73+LSMGOLENIÓW!D73+LSMGDAŃSK!D73)</f>
        <v>129</v>
      </c>
      <c r="G65" s="48"/>
      <c r="H65" s="10"/>
    </row>
    <row r="66" spans="1:8" ht="25.5">
      <c r="A66" s="5">
        <v>65</v>
      </c>
      <c r="B66" s="16" t="s">
        <v>83</v>
      </c>
      <c r="C66" s="16"/>
      <c r="D66" s="16"/>
      <c r="E66" s="7" t="s">
        <v>14</v>
      </c>
      <c r="F66" s="8">
        <f>SUM(BA!D74+FAKTUROWANIE!D74+DSPO!D74+'OC-GDYNIA'!D74+'OC-WARSZAWA'!D74+BMPM!D74+BPH!D74+SSI!D74+ZBM!D74+LSMBYDGOSZCZ!D74+LSMGOLENIÓW!D74+LSMGDAŃSK!D74)</f>
        <v>3</v>
      </c>
      <c r="G66" s="46"/>
      <c r="H66" s="10"/>
    </row>
    <row r="67" spans="1:8" ht="25.5">
      <c r="A67" s="5">
        <v>66</v>
      </c>
      <c r="B67" s="16" t="s">
        <v>159</v>
      </c>
      <c r="C67" s="16"/>
      <c r="D67" s="16"/>
      <c r="E67" s="7" t="s">
        <v>12</v>
      </c>
      <c r="F67" s="8">
        <f>SUM(BA!D75+FAKTUROWANIE!D75+DSPO!D75+'OC-GDYNIA'!D75+'OC-WARSZAWA'!D75+BMPM!D75+BPH!D75+SSI!D75+ZBM!D75+LSMBYDGOSZCZ!D75+LSMGOLENIÓW!D75+LSMGDAŃSK!D75)</f>
        <v>22</v>
      </c>
      <c r="G67" s="46"/>
      <c r="H67" s="10"/>
    </row>
    <row r="68" spans="1:8" ht="25.5">
      <c r="A68" s="5">
        <v>67</v>
      </c>
      <c r="B68" s="16" t="s">
        <v>160</v>
      </c>
      <c r="C68" s="16"/>
      <c r="D68" s="16"/>
      <c r="E68" s="7" t="s">
        <v>12</v>
      </c>
      <c r="F68" s="8">
        <f>SUM(BA!D76+FAKTUROWANIE!D76+DSPO!D76+'OC-GDYNIA'!D76+'OC-WARSZAWA'!D76+BMPM!D76+BPH!D76+SSI!D76+ZBM!D76+LSMBYDGOSZCZ!D76+LSMGOLENIÓW!D76+LSMGDAŃSK!D76)</f>
        <v>8</v>
      </c>
      <c r="G68" s="46"/>
      <c r="H68" s="10"/>
    </row>
    <row r="69" spans="1:8" ht="12.75">
      <c r="A69" s="5">
        <v>68</v>
      </c>
      <c r="B69" s="16" t="s">
        <v>161</v>
      </c>
      <c r="C69" s="16"/>
      <c r="D69" s="16"/>
      <c r="E69" s="7" t="s">
        <v>12</v>
      </c>
      <c r="F69" s="8">
        <f>SUM(BA!D77+FAKTUROWANIE!D77+DSPO!D77+'OC-GDYNIA'!D77+'OC-WARSZAWA'!D77+BMPM!D77+BPH!D77+SSI!D77+ZBM!D77+LSMBYDGOSZCZ!D77+LSMGOLENIÓW!D77+LSMGDAŃSK!D77)</f>
        <v>9</v>
      </c>
      <c r="G69" s="46"/>
      <c r="H69" s="10"/>
    </row>
    <row r="70" spans="1:8" ht="25.5">
      <c r="A70" s="5">
        <v>69</v>
      </c>
      <c r="B70" s="65" t="s">
        <v>162</v>
      </c>
      <c r="C70" s="65"/>
      <c r="D70" s="65"/>
      <c r="E70" s="66" t="s">
        <v>45</v>
      </c>
      <c r="F70" s="8">
        <f>SUM(BA!D78+FAKTUROWANIE!D78+DSPO!D78+'OC-GDYNIA'!D78+'OC-WARSZAWA'!D78+BMPM!D78+BPH!D78+SSI!D78+ZBM!D78+LSMBYDGOSZCZ!D78+LSMGOLENIÓW!D78+LSMGDAŃSK!D78)</f>
        <v>42</v>
      </c>
      <c r="G70" s="46"/>
      <c r="H70" s="10"/>
    </row>
    <row r="71" spans="1:8" ht="12.75">
      <c r="A71" s="5">
        <v>70</v>
      </c>
      <c r="B71" s="62" t="s">
        <v>163</v>
      </c>
      <c r="C71" s="62"/>
      <c r="D71" s="62"/>
      <c r="E71" s="66" t="s">
        <v>45</v>
      </c>
      <c r="F71" s="8">
        <f>SUM(BA!D79+FAKTUROWANIE!D79+DSPO!D79+'OC-GDYNIA'!D79+'OC-WARSZAWA'!D79+BMPM!D79+BPH!D79+SSI!D79+ZBM!D79+LSMBYDGOSZCZ!D79+LSMGOLENIÓW!D79+LSMGDAŃSK!D79)</f>
        <v>12</v>
      </c>
      <c r="G71" s="46"/>
      <c r="H71" s="10"/>
    </row>
    <row r="72" spans="1:8" ht="25.5">
      <c r="A72" s="5">
        <v>71</v>
      </c>
      <c r="B72" s="16" t="s">
        <v>89</v>
      </c>
      <c r="C72" s="16"/>
      <c r="D72" s="16"/>
      <c r="E72" s="7" t="s">
        <v>12</v>
      </c>
      <c r="F72" s="8">
        <f>SUM(BA!D80+FAKTUROWANIE!D80+DSPO!D80+'OC-GDYNIA'!D80+'OC-WARSZAWA'!D80+BMPM!D80+BPH!D80+SSI!D80+ZBM!D80+LSMBYDGOSZCZ!D80+LSMGOLENIÓW!D80+LSMGDAŃSK!D80)</f>
        <v>17</v>
      </c>
      <c r="G72" s="46"/>
      <c r="H72" s="10"/>
    </row>
    <row r="73" spans="1:8" ht="12.75">
      <c r="A73" s="5">
        <v>72</v>
      </c>
      <c r="B73" s="62" t="s">
        <v>90</v>
      </c>
      <c r="C73" s="62"/>
      <c r="D73" s="62"/>
      <c r="E73" s="66" t="s">
        <v>12</v>
      </c>
      <c r="F73" s="8">
        <f>SUM(BA!D81+FAKTUROWANIE!D81+DSPO!D81+'OC-GDYNIA'!D81+'OC-WARSZAWA'!D81+BMPM!D81+BPH!D81+SSI!D81+ZBM!D81+LSMBYDGOSZCZ!D81+LSMGOLENIÓW!D81+LSMGDAŃSK!D81)</f>
        <v>34</v>
      </c>
      <c r="G73" s="48"/>
      <c r="H73" s="10"/>
    </row>
    <row r="74" spans="1:8" ht="12.75">
      <c r="A74" s="5">
        <v>73</v>
      </c>
      <c r="B74" s="16" t="s">
        <v>91</v>
      </c>
      <c r="C74" s="16"/>
      <c r="D74" s="16"/>
      <c r="E74" s="7" t="s">
        <v>12</v>
      </c>
      <c r="F74" s="8">
        <f>SUM(BA!D82+FAKTUROWANIE!D82+DSPO!D82+'OC-GDYNIA'!D82+'OC-WARSZAWA'!D82+BMPM!D82+BPH!D82+SSI!D82+ZBM!D82+LSMBYDGOSZCZ!D82+LSMGOLENIÓW!D82+LSMGDAŃSK!D82)</f>
        <v>59</v>
      </c>
      <c r="G74" s="48"/>
      <c r="H74" s="10"/>
    </row>
    <row r="75" spans="1:8" ht="38.25">
      <c r="A75" s="5">
        <v>74</v>
      </c>
      <c r="B75" s="65" t="s">
        <v>92</v>
      </c>
      <c r="C75" s="65"/>
      <c r="D75" s="65"/>
      <c r="E75" s="66" t="s">
        <v>12</v>
      </c>
      <c r="F75" s="8">
        <f>SUM(BA!D83+FAKTUROWANIE!D83+DSPO!D83+'OC-GDYNIA'!D83+'OC-WARSZAWA'!D83+BMPM!D83+BPH!D83+SSI!D83+ZBM!D83+LSMBYDGOSZCZ!D83+LSMGOLENIÓW!D83+LSMGDAŃSK!D83)</f>
        <v>54</v>
      </c>
      <c r="G75" s="46"/>
      <c r="H75" s="10"/>
    </row>
    <row r="76" spans="1:8" ht="12.75">
      <c r="A76" s="5">
        <v>75</v>
      </c>
      <c r="B76" s="16" t="s">
        <v>93</v>
      </c>
      <c r="C76" s="16"/>
      <c r="D76" s="16"/>
      <c r="E76" s="7" t="s">
        <v>12</v>
      </c>
      <c r="F76" s="8">
        <f>SUM(BA!D84+FAKTUROWANIE!D84+DSPO!D84+'OC-GDYNIA'!D84+'OC-WARSZAWA'!D84+BMPM!D84+BPH!D84+SSI!D84+ZBM!D84+LSMBYDGOSZCZ!D84+LSMGOLENIÓW!D84+LSMGDAŃSK!D84)</f>
        <v>15</v>
      </c>
      <c r="G76" s="48"/>
      <c r="H76" s="10"/>
    </row>
    <row r="77" spans="1:8" ht="25.5">
      <c r="A77" s="5">
        <v>76</v>
      </c>
      <c r="B77" s="21" t="s">
        <v>94</v>
      </c>
      <c r="C77" s="21"/>
      <c r="D77" s="21"/>
      <c r="E77" s="7" t="s">
        <v>45</v>
      </c>
      <c r="F77" s="8">
        <f>SUM(BA!D85+FAKTUROWANIE!D85+DSPO!D85+'OC-GDYNIA'!D85+'OC-WARSZAWA'!D85+BMPM!D85+BPH!D85+SSI!D85+ZBM!D85+LSMBYDGOSZCZ!D85+LSMGOLENIÓW!D85+LSMGDAŃSK!D85)</f>
        <v>4</v>
      </c>
      <c r="G77" s="48"/>
      <c r="H77" s="10"/>
    </row>
    <row r="78" spans="1:8" ht="12.75">
      <c r="A78" s="5">
        <v>77</v>
      </c>
      <c r="B78" s="21" t="s">
        <v>95</v>
      </c>
      <c r="C78" s="21"/>
      <c r="D78" s="21"/>
      <c r="E78" s="24" t="s">
        <v>45</v>
      </c>
      <c r="F78" s="8">
        <f>SUM(BA!D86+FAKTUROWANIE!D86+DSPO!D86+'OC-GDYNIA'!D86+'OC-WARSZAWA'!D86+BMPM!D86+BPH!D86+SSI!D86+ZBM!D86+LSMBYDGOSZCZ!D86+LSMGOLENIÓW!D86+LSMGDAŃSK!D86)</f>
        <v>4</v>
      </c>
      <c r="G78" s="49"/>
      <c r="H78" s="10"/>
    </row>
    <row r="79" spans="1:8" ht="25.5">
      <c r="A79" s="5">
        <v>78</v>
      </c>
      <c r="B79" s="16" t="s">
        <v>164</v>
      </c>
      <c r="C79" s="16"/>
      <c r="D79" s="16"/>
      <c r="E79" s="7" t="s">
        <v>45</v>
      </c>
      <c r="F79" s="8">
        <f>SUM(BA!D87+FAKTUROWANIE!D87+DSPO!D87+'OC-GDYNIA'!D87+'OC-WARSZAWA'!D87+BMPM!D87+BPH!D87+SSI!D87+ZBM!D87+LSMBYDGOSZCZ!D87+LSMGOLENIÓW!D87+LSMGDAŃSK!D87)</f>
        <v>2</v>
      </c>
      <c r="G79" s="46"/>
      <c r="H79" s="10"/>
    </row>
    <row r="80" spans="1:8" ht="25.5">
      <c r="A80" s="5">
        <v>79</v>
      </c>
      <c r="B80" s="16" t="s">
        <v>97</v>
      </c>
      <c r="C80" s="16"/>
      <c r="D80" s="16"/>
      <c r="E80" s="7" t="s">
        <v>12</v>
      </c>
      <c r="F80" s="8">
        <f>SUM(BA!D88+FAKTUROWANIE!D88+DSPO!D88+'OC-GDYNIA'!D88+'OC-WARSZAWA'!D88+BMPM!D88+BPH!D88+SSI!D88+ZBM!D88+LSMBYDGOSZCZ!D88+LSMGOLENIÓW!D88+LSMGDAŃSK!D88)</f>
        <v>8</v>
      </c>
      <c r="G80" s="46"/>
      <c r="H80" s="10"/>
    </row>
    <row r="81" spans="1:8" ht="12.75">
      <c r="A81" s="5">
        <v>80</v>
      </c>
      <c r="B81" s="16" t="s">
        <v>98</v>
      </c>
      <c r="C81" s="16"/>
      <c r="D81" s="16"/>
      <c r="E81" s="7" t="s">
        <v>99</v>
      </c>
      <c r="F81" s="8">
        <f>SUM(BA!D89+FAKTUROWANIE!D89+DSPO!D89+'OC-GDYNIA'!D89+'OC-WARSZAWA'!D89+BMPM!D89+BPH!D89+SSI!D89+ZBM!D89+LSMBYDGOSZCZ!D89+LSMGOLENIÓW!D89+LSMGDAŃSK!D89)</f>
        <v>1</v>
      </c>
      <c r="G81" s="46"/>
      <c r="H81" s="10"/>
    </row>
    <row r="82" spans="1:8" ht="12.75">
      <c r="A82" s="5">
        <v>81</v>
      </c>
      <c r="B82" s="16" t="s">
        <v>100</v>
      </c>
      <c r="C82" s="16"/>
      <c r="D82" s="16"/>
      <c r="E82" s="7" t="s">
        <v>99</v>
      </c>
      <c r="F82" s="8">
        <f>SUM(BA!D90+FAKTUROWANIE!D90+DSPO!D90+'OC-GDYNIA'!D90+'OC-WARSZAWA'!D90+BMPM!D90+BPH!D90+SSI!D90+ZBM!D90+LSMBYDGOSZCZ!D90+LSMGOLENIÓW!D90+LSMGDAŃSK!D90)</f>
        <v>8</v>
      </c>
      <c r="G82" s="47"/>
      <c r="H82" s="10"/>
    </row>
    <row r="83" spans="1:8" ht="12.75">
      <c r="A83" s="5">
        <v>82</v>
      </c>
      <c r="B83" s="65" t="s">
        <v>165</v>
      </c>
      <c r="C83" s="65"/>
      <c r="D83" s="65"/>
      <c r="E83" s="66" t="s">
        <v>14</v>
      </c>
      <c r="F83" s="8">
        <f>SUM(BA!D91+FAKTUROWANIE!D91+DSPO!D91+'OC-GDYNIA'!D91+'OC-WARSZAWA'!D91+BMPM!D91+BPH!D91+SSI!D91+ZBM!D91+LSMBYDGOSZCZ!D91+LSMGOLENIÓW!D91+LSMGDAŃSK!D91)</f>
        <v>15</v>
      </c>
      <c r="G83" s="48"/>
      <c r="H83" s="10"/>
    </row>
    <row r="84" spans="1:8" ht="12.75">
      <c r="A84" s="5">
        <v>83</v>
      </c>
      <c r="B84" s="65" t="s">
        <v>166</v>
      </c>
      <c r="C84" s="65"/>
      <c r="D84" s="65"/>
      <c r="E84" s="66" t="s">
        <v>14</v>
      </c>
      <c r="F84" s="8">
        <f>SUM(BA!D92+FAKTUROWANIE!D92+DSPO!D92+'OC-GDYNIA'!D92+'OC-WARSZAWA'!D92+BMPM!D92+BPH!D92+SSI!D92+ZBM!D92+LSMBYDGOSZCZ!D92+LSMGOLENIÓW!D92+LSMGDAŃSK!D92)</f>
        <v>9</v>
      </c>
      <c r="G84" s="48"/>
      <c r="H84" s="10"/>
    </row>
    <row r="85" spans="1:8" ht="12.75">
      <c r="A85" s="5">
        <v>84</v>
      </c>
      <c r="B85" s="62" t="s">
        <v>103</v>
      </c>
      <c r="C85" s="62"/>
      <c r="D85" s="62"/>
      <c r="E85" s="66" t="s">
        <v>14</v>
      </c>
      <c r="F85" s="8">
        <f>SUM(BA!D93+FAKTUROWANIE!D93+DSPO!D93+'OC-GDYNIA'!D93+'OC-WARSZAWA'!D93+BMPM!D93+BPH!D93+SSI!D93+ZBM!D93+LSMBYDGOSZCZ!D93+LSMGOLENIÓW!D93+LSMGDAŃSK!D93)</f>
        <v>9</v>
      </c>
      <c r="G85" s="48"/>
      <c r="H85" s="10"/>
    </row>
    <row r="86" spans="1:8" ht="12.75">
      <c r="A86" s="5">
        <v>85</v>
      </c>
      <c r="B86" s="65" t="s">
        <v>104</v>
      </c>
      <c r="C86" s="65"/>
      <c r="D86" s="65"/>
      <c r="E86" s="66" t="s">
        <v>14</v>
      </c>
      <c r="F86" s="8">
        <f>SUM(BA!D94+FAKTUROWANIE!D94+DSPO!D94+'OC-GDYNIA'!D94+'OC-WARSZAWA'!D94+BMPM!D94+BPH!D94+SSI!D94+ZBM!D94+LSMBYDGOSZCZ!D94+LSMGOLENIÓW!D94+LSMGDAŃSK!D94)</f>
        <v>5</v>
      </c>
      <c r="G86" s="48"/>
      <c r="H86" s="10"/>
    </row>
    <row r="87" spans="1:8" ht="38.25">
      <c r="A87" s="5">
        <v>86</v>
      </c>
      <c r="B87" s="16" t="s">
        <v>105</v>
      </c>
      <c r="C87" s="16"/>
      <c r="D87" s="16"/>
      <c r="E87" s="24" t="s">
        <v>12</v>
      </c>
      <c r="F87" s="8">
        <f>SUM(BA!D95+FAKTUROWANIE!D95+DSPO!D95+'OC-GDYNIA'!D95+'OC-WARSZAWA'!D95+BMPM!D95+BPH!D95+SSI!D95+ZBM!D95+LSMBYDGOSZCZ!D95+LSMGOLENIÓW!D95+LSMGDAŃSK!D95)</f>
        <v>32</v>
      </c>
      <c r="G87" s="46"/>
      <c r="H87" s="10"/>
    </row>
    <row r="88" spans="1:8" ht="25.5">
      <c r="A88" s="5">
        <v>87</v>
      </c>
      <c r="B88" s="21" t="s">
        <v>106</v>
      </c>
      <c r="C88" s="21"/>
      <c r="D88" s="21"/>
      <c r="E88" s="7" t="s">
        <v>12</v>
      </c>
      <c r="F88" s="8">
        <f>SUM(BA!D96+FAKTUROWANIE!D96+DSPO!D96+'OC-GDYNIA'!D96+'OC-WARSZAWA'!D96+BMPM!D96+BPH!D96+SSI!D96+ZBM!D96+LSMBYDGOSZCZ!D96+LSMGOLENIÓW!D96+LSMGDAŃSK!D96)</f>
        <v>7</v>
      </c>
      <c r="G88" s="48"/>
      <c r="H88" s="10"/>
    </row>
    <row r="89" spans="1:8" ht="12.75">
      <c r="A89" s="5">
        <v>88</v>
      </c>
      <c r="B89" s="16" t="s">
        <v>107</v>
      </c>
      <c r="C89" s="16"/>
      <c r="D89" s="16"/>
      <c r="E89" s="7" t="s">
        <v>12</v>
      </c>
      <c r="F89" s="8">
        <f>SUM(BA!D97+FAKTUROWANIE!D97+DSPO!D97+'OC-GDYNIA'!D97+'OC-WARSZAWA'!D97+BMPM!D97+BPH!D97+SSI!D97+ZBM!D97+LSMBYDGOSZCZ!D97+LSMGOLENIÓW!D97+LSMGDAŃSK!D97)</f>
        <v>4</v>
      </c>
      <c r="G89" s="46"/>
      <c r="H89" s="10"/>
    </row>
    <row r="90" spans="1:8" ht="25.5">
      <c r="A90" s="5">
        <v>89</v>
      </c>
      <c r="B90" s="21" t="s">
        <v>108</v>
      </c>
      <c r="C90" s="21"/>
      <c r="D90" s="21"/>
      <c r="E90" s="66" t="s">
        <v>14</v>
      </c>
      <c r="F90" s="8">
        <f>SUM(BA!D98+FAKTUROWANIE!D98+DSPO!D98+'OC-GDYNIA'!D98+'OC-WARSZAWA'!D98+BMPM!D98+BPH!D98+SSI!D98+ZBM!D98+LSMBYDGOSZCZ!D98+LSMGOLENIÓW!D98+LSMGDAŃSK!D98)</f>
        <v>38</v>
      </c>
      <c r="G90" s="49"/>
      <c r="H90" s="10"/>
    </row>
    <row r="91" spans="1:8" ht="12.75">
      <c r="A91" s="5">
        <v>90</v>
      </c>
      <c r="B91" s="65" t="s">
        <v>109</v>
      </c>
      <c r="C91" s="65"/>
      <c r="D91" s="65"/>
      <c r="E91" s="66" t="s">
        <v>14</v>
      </c>
      <c r="F91" s="8">
        <f>SUM(BA!D99+FAKTUROWANIE!D99+DSPO!D99+'OC-GDYNIA'!D99+'OC-WARSZAWA'!D99+BMPM!D99+BPH!D99+SSI!D99+ZBM!D99+LSMBYDGOSZCZ!D99+LSMGOLENIÓW!D99+LSMGDAŃSK!D99)</f>
        <v>2</v>
      </c>
      <c r="G91" s="48"/>
      <c r="H91" s="10"/>
    </row>
    <row r="92" spans="1:8" ht="12.75">
      <c r="A92" s="5">
        <v>91</v>
      </c>
      <c r="B92" s="16" t="s">
        <v>110</v>
      </c>
      <c r="C92" s="16"/>
      <c r="D92" s="16"/>
      <c r="E92" s="7" t="s">
        <v>14</v>
      </c>
      <c r="F92" s="8">
        <f>SUM(BA!D100+FAKTUROWANIE!D100+DSPO!D100+'OC-GDYNIA'!D100+'OC-WARSZAWA'!D100+BMPM!D100+BPH!D100+SSI!D100+ZBM!D100+LSMBYDGOSZCZ!D100+LSMGOLENIÓW!D100+LSMGDAŃSK!D100)</f>
        <v>1</v>
      </c>
      <c r="G92" s="48"/>
      <c r="H92" s="10"/>
    </row>
    <row r="93" spans="1:8" ht="12.75">
      <c r="A93" s="5">
        <v>92</v>
      </c>
      <c r="B93" s="21" t="s">
        <v>111</v>
      </c>
      <c r="C93" s="21"/>
      <c r="D93" s="21"/>
      <c r="E93" s="24" t="s">
        <v>14</v>
      </c>
      <c r="F93" s="8">
        <f>SUM(BA!D101+FAKTUROWANIE!D101+DSPO!D101+'OC-GDYNIA'!D101+'OC-WARSZAWA'!D101+BMPM!D101+BPH!D101+SSI!D101+ZBM!D101+LSMBYDGOSZCZ!D101+LSMGOLENIÓW!D101+LSMGDAŃSK!D101)</f>
        <v>1</v>
      </c>
      <c r="G93" s="48"/>
      <c r="H93" s="10"/>
    </row>
    <row r="94" spans="1:8" ht="12.75">
      <c r="A94" s="5">
        <v>93</v>
      </c>
      <c r="B94" s="16" t="s">
        <v>112</v>
      </c>
      <c r="C94" s="16"/>
      <c r="D94" s="16"/>
      <c r="E94" s="7" t="s">
        <v>14</v>
      </c>
      <c r="F94" s="8">
        <f>SUM(BA!D102+FAKTUROWANIE!D102+DSPO!D102+'OC-GDYNIA'!D102+'OC-WARSZAWA'!D102+BMPM!D102+BPH!D102+SSI!D102+ZBM!D102+LSMBYDGOSZCZ!D102+LSMGOLENIÓW!D102+LSMGDAŃSK!D102)</f>
        <v>1</v>
      </c>
      <c r="G94" s="46"/>
      <c r="H94" s="10"/>
    </row>
    <row r="95" spans="1:8" ht="12.75">
      <c r="A95" s="5">
        <v>94</v>
      </c>
      <c r="B95" s="16" t="s">
        <v>113</v>
      </c>
      <c r="C95" s="16"/>
      <c r="D95" s="16"/>
      <c r="E95" s="7" t="s">
        <v>14</v>
      </c>
      <c r="F95" s="8">
        <f>SUM(BA!D103+FAKTUROWANIE!D103+DSPO!D103+'OC-GDYNIA'!D103+'OC-WARSZAWA'!D103+BMPM!D103+BPH!D103+SSI!D103+ZBM!D103+LSMBYDGOSZCZ!D103+LSMGOLENIÓW!D103+LSMGDAŃSK!D103)</f>
        <v>28</v>
      </c>
      <c r="G95" s="46"/>
      <c r="H95" s="10"/>
    </row>
    <row r="96" spans="1:8" ht="12.75">
      <c r="A96" s="5">
        <v>95</v>
      </c>
      <c r="B96" s="62" t="s">
        <v>114</v>
      </c>
      <c r="C96" s="62"/>
      <c r="D96" s="62"/>
      <c r="E96" s="63" t="s">
        <v>14</v>
      </c>
      <c r="F96" s="8">
        <f>SUM(BA!D104+FAKTUROWANIE!D104+DSPO!D104+'OC-GDYNIA'!D104+'OC-WARSZAWA'!D104+BMPM!D104+BPH!D104+SSI!D104+ZBM!D104+LSMBYDGOSZCZ!D104+LSMGOLENIÓW!D104+LSMGDAŃSK!D104)</f>
        <v>9</v>
      </c>
      <c r="G96" s="46"/>
      <c r="H96" s="10"/>
    </row>
    <row r="97" spans="1:8" ht="15" customHeight="1">
      <c r="A97" s="5">
        <v>96</v>
      </c>
      <c r="B97" s="65" t="s">
        <v>115</v>
      </c>
      <c r="C97" s="65"/>
      <c r="D97" s="65"/>
      <c r="E97" s="66" t="s">
        <v>12</v>
      </c>
      <c r="F97" s="8">
        <f>SUM(BA!D105+FAKTUROWANIE!D105+DSPO!D105+'OC-GDYNIA'!D105+'OC-WARSZAWA'!D105+BMPM!D105+BPH!D105+SSI!D105+ZBM!D105+LSMBYDGOSZCZ!D105+LSMGOLENIÓW!D105+LSMGDAŃSK!D105)</f>
        <v>5</v>
      </c>
      <c r="G97" s="46"/>
      <c r="H97" s="10"/>
    </row>
    <row r="98" spans="1:8" ht="12.75">
      <c r="A98" s="5">
        <v>97</v>
      </c>
      <c r="B98" s="16" t="s">
        <v>167</v>
      </c>
      <c r="C98" s="16"/>
      <c r="D98" s="16"/>
      <c r="E98" s="7" t="s">
        <v>12</v>
      </c>
      <c r="F98" s="8">
        <f>SUM(BA!D106+FAKTUROWANIE!D106+DSPO!D106+'OC-GDYNIA'!D106+'OC-WARSZAWA'!D106+BMPM!D106+BPH!D106+SSI!D106+ZBM!D106+LSMBYDGOSZCZ!D106+LSMGOLENIÓW!D106+LSMGDAŃSK!D106)</f>
        <v>9</v>
      </c>
      <c r="G98" s="48"/>
      <c r="H98" s="10"/>
    </row>
    <row r="99" spans="1:8" ht="12.75">
      <c r="A99" s="5">
        <v>98</v>
      </c>
      <c r="B99" s="21" t="s">
        <v>118</v>
      </c>
      <c r="C99" s="21"/>
      <c r="D99" s="21"/>
      <c r="E99" s="24" t="s">
        <v>12</v>
      </c>
      <c r="F99" s="8">
        <f>SUM(BA!D108+FAKTUROWANIE!D108+DSPO!D108+'OC-GDYNIA'!D108+'OC-WARSZAWA'!D108+BMPM!D108+BPH!D108+SSI!D108+ZBM!D108+LSMBYDGOSZCZ!D108+LSMGOLENIÓW!D108+LSMGDAŃSK!D108)</f>
        <v>6</v>
      </c>
      <c r="G99" s="48"/>
      <c r="H99" s="10"/>
    </row>
    <row r="100" spans="1:8" ht="12.75">
      <c r="A100" s="5">
        <v>99</v>
      </c>
      <c r="B100" s="62" t="s">
        <v>119</v>
      </c>
      <c r="C100" s="62"/>
      <c r="D100" s="62"/>
      <c r="E100" s="66" t="s">
        <v>12</v>
      </c>
      <c r="F100" s="8">
        <f>SUM(BA!D109+FAKTUROWANIE!D109+DSPO!D109+'OC-GDYNIA'!D109+'OC-WARSZAWA'!D109+BMPM!D109+BPH!D109+SSI!D109+ZBM!D109+LSMBYDGOSZCZ!D109+LSMGOLENIÓW!D109+LSMGDAŃSK!D109)</f>
        <v>3</v>
      </c>
      <c r="G100" s="48"/>
      <c r="H100" s="10"/>
    </row>
    <row r="101" spans="1:8" ht="12.75">
      <c r="A101" s="5">
        <v>100</v>
      </c>
      <c r="B101" s="16" t="s">
        <v>120</v>
      </c>
      <c r="C101" s="16"/>
      <c r="D101" s="16"/>
      <c r="E101" s="7" t="s">
        <v>12</v>
      </c>
      <c r="F101" s="8">
        <f>SUM(BA!D110+FAKTUROWANIE!D110+DSPO!D110+'OC-GDYNIA'!D110+'OC-WARSZAWA'!D110+BMPM!D110+BPH!D110+SSI!D110+ZBM!D110+LSMBYDGOSZCZ!D110+LSMGOLENIÓW!D110+LSMGDAŃSK!D110)</f>
        <v>9</v>
      </c>
      <c r="G101" s="48"/>
      <c r="H101" s="10"/>
    </row>
    <row r="102" spans="1:8" ht="12.75">
      <c r="A102" s="5">
        <v>101</v>
      </c>
      <c r="B102" s="15" t="s">
        <v>122</v>
      </c>
      <c r="C102" s="15"/>
      <c r="D102" s="15"/>
      <c r="E102" s="13" t="s">
        <v>12</v>
      </c>
      <c r="F102" s="8">
        <f>SUM(BA!D112+FAKTUROWANIE!D112+DSPO!D112+'OC-GDYNIA'!D112+'OC-WARSZAWA'!D112+BMPM!D112+BPH!D112+SSI!D112+ZBM!D112+LSMBYDGOSZCZ!D112+LSMGOLENIÓW!D112+LSMGDAŃSK!D112)</f>
        <v>6</v>
      </c>
      <c r="G102" s="51"/>
      <c r="H102" s="10"/>
    </row>
    <row r="103" spans="1:8" ht="38.25">
      <c r="A103" s="5">
        <v>102</v>
      </c>
      <c r="B103" s="15" t="s">
        <v>123</v>
      </c>
      <c r="C103" s="15"/>
      <c r="D103" s="15"/>
      <c r="E103" s="13" t="s">
        <v>45</v>
      </c>
      <c r="F103" s="8">
        <f>SUM(BA!D113+FAKTUROWANIE!D113+DSPO!D113+'OC-GDYNIA'!D113+'OC-WARSZAWA'!D113+BMPM!D113+BPH!D113+SSI!D113+ZBM!D113+LSMBYDGOSZCZ!D113+LSMGOLENIÓW!D113+LSMGDAŃSK!D113)</f>
        <v>6</v>
      </c>
      <c r="G103" s="47"/>
      <c r="H103" s="10"/>
    </row>
    <row r="104" spans="1:8" ht="12.75">
      <c r="A104" s="5">
        <v>103</v>
      </c>
      <c r="B104" s="21" t="s">
        <v>124</v>
      </c>
      <c r="C104" s="21"/>
      <c r="D104" s="21"/>
      <c r="E104" s="24" t="s">
        <v>12</v>
      </c>
      <c r="F104" s="8">
        <f>SUM(BA!D114+FAKTUROWANIE!D114+DSPO!D114+'OC-GDYNIA'!D114+'OC-WARSZAWA'!D114+BMPM!D114+BPH!D114+SSI!D114+ZBM!D114+LSMBYDGOSZCZ!D114+LSMGOLENIÓW!D114+LSMGDAŃSK!D114)</f>
        <v>1</v>
      </c>
      <c r="G104" s="49"/>
      <c r="H104" s="10"/>
    </row>
    <row r="105" spans="1:8" ht="25.5">
      <c r="A105" s="5">
        <v>104</v>
      </c>
      <c r="B105" s="15" t="s">
        <v>125</v>
      </c>
      <c r="C105" s="15"/>
      <c r="D105" s="15"/>
      <c r="E105" s="13" t="s">
        <v>14</v>
      </c>
      <c r="F105" s="8">
        <f>SUM(BA!D115+FAKTUROWANIE!D115+DSPO!D115+'OC-GDYNIA'!D115+'OC-WARSZAWA'!D115+BMPM!D115+BPH!D115+SSI!D115+ZBM!D115+LSMBYDGOSZCZ!D115+LSMGOLENIÓW!D115+LSMGDAŃSK!D115)</f>
        <v>2</v>
      </c>
      <c r="G105" s="46"/>
      <c r="H105" s="10"/>
    </row>
    <row r="106" spans="1:8" ht="38.25">
      <c r="A106" s="5">
        <v>105</v>
      </c>
      <c r="B106" s="41" t="s">
        <v>168</v>
      </c>
      <c r="C106" s="41"/>
      <c r="D106" s="41"/>
      <c r="E106" s="7" t="s">
        <v>36</v>
      </c>
      <c r="F106" s="8">
        <f>SUM(BA!D116+FAKTUROWANIE!D116+DSPO!D116+'OC-GDYNIA'!D116+'OC-WARSZAWA'!D116+BMPM!D116+BPH!D116+SSI!D116+ZBM!D116+LSMBYDGOSZCZ!D116+LSMGOLENIÓW!D116+LSMGDAŃSK!D116)</f>
        <v>39</v>
      </c>
      <c r="G106" s="46"/>
      <c r="H106" s="10"/>
    </row>
    <row r="107" spans="1:8" ht="38.25">
      <c r="A107" s="5">
        <v>106</v>
      </c>
      <c r="B107" s="41" t="s">
        <v>127</v>
      </c>
      <c r="C107" s="41"/>
      <c r="D107" s="41"/>
      <c r="E107" s="7" t="s">
        <v>128</v>
      </c>
      <c r="F107" s="8">
        <f>SUM(BA!D117+FAKTUROWANIE!D117+DSPO!D117+'OC-GDYNIA'!D117+'OC-WARSZAWA'!D117+BMPM!D117+BPH!D117+SSI!D117+ZBM!D117+LSMBYDGOSZCZ!D117+LSMGOLENIÓW!D117+LSMGDAŃSK!D117)</f>
        <v>4</v>
      </c>
      <c r="G107" s="46"/>
      <c r="H107" s="10"/>
    </row>
    <row r="108" spans="1:8" ht="25.5">
      <c r="A108" s="5">
        <v>107</v>
      </c>
      <c r="B108" s="37" t="s">
        <v>144</v>
      </c>
      <c r="C108" s="37"/>
      <c r="D108" s="37"/>
      <c r="E108" s="7" t="s">
        <v>128</v>
      </c>
      <c r="F108" s="8">
        <f>SUM(BA!D118+FAKTUROWANIE!D118+DSPO!D118+'OC-GDYNIA'!D118+'OC-WARSZAWA'!D118+BMPM!D118+BPH!D118+SSI!D118+ZBM!D118+LSMBYDGOSZCZ!D118+LSMGOLENIÓW!D118+LSMGDAŃSK!D118)</f>
        <v>11</v>
      </c>
      <c r="G108" s="46"/>
      <c r="H108" s="10"/>
    </row>
    <row r="109" spans="1:8" ht="12.75">
      <c r="A109" s="5">
        <v>108</v>
      </c>
      <c r="B109" s="42" t="s">
        <v>130</v>
      </c>
      <c r="C109" s="42"/>
      <c r="D109" s="42"/>
      <c r="E109" s="7" t="s">
        <v>128</v>
      </c>
      <c r="F109" s="8">
        <f>SUM(BA!D119+FAKTUROWANIE!D119+DSPO!D119+'OC-GDYNIA'!D119+'OC-WARSZAWA'!D119+BMPM!D119+BPH!D119+SSI!D119+ZBM!D119+LSMBYDGOSZCZ!D119+LSMGOLENIÓW!D119+LSMGDAŃSK!D119)</f>
        <v>18</v>
      </c>
      <c r="G109" s="50"/>
      <c r="H109" s="10"/>
    </row>
    <row r="110" spans="1:8" ht="12.75">
      <c r="A110" s="5">
        <v>109</v>
      </c>
      <c r="B110" s="65" t="s">
        <v>131</v>
      </c>
      <c r="C110" s="65"/>
      <c r="D110" s="65"/>
      <c r="E110" s="66" t="s">
        <v>12</v>
      </c>
      <c r="F110" s="8">
        <f>SUM(BA!D120+FAKTUROWANIE!D120+DSPO!D120+'OC-GDYNIA'!D120+'OC-WARSZAWA'!D120+BMPM!D120+BPH!D120+SSI!D120+ZBM!D120+LSMBYDGOSZCZ!D120+LSMGOLENIÓW!D120+LSMGDAŃSK!D120)</f>
        <v>11</v>
      </c>
      <c r="G110" s="49"/>
      <c r="H110" s="10"/>
    </row>
    <row r="111" spans="1:8" ht="12.75">
      <c r="A111" s="5">
        <v>110</v>
      </c>
      <c r="B111" s="108" t="s">
        <v>143</v>
      </c>
      <c r="C111" s="108"/>
      <c r="D111" s="108"/>
      <c r="E111" s="109" t="s">
        <v>128</v>
      </c>
      <c r="F111" s="8">
        <f>SUM(BA!D121+FAKTUROWANIE!D121+DSPO!D121+'OC-GDYNIA'!D121+'OC-WARSZAWA'!D121+BMPM!D121+BPH!D121+SSI!D121+ZBM!D121+LSMBYDGOSZCZ!D121+LSMGOLENIÓW!D121+LSMGDAŃSK!D121)</f>
        <v>43</v>
      </c>
      <c r="G111" s="46"/>
      <c r="H111" s="110"/>
    </row>
    <row r="112" spans="1:8" ht="12.75">
      <c r="A112" s="5">
        <v>111</v>
      </c>
      <c r="B112" s="108" t="s">
        <v>133</v>
      </c>
      <c r="C112" s="108"/>
      <c r="D112" s="108"/>
      <c r="E112" s="109" t="s">
        <v>36</v>
      </c>
      <c r="F112" s="8">
        <f>SUM(BA!D122+FAKTUROWANIE!D122+DSPO!D122+'OC-GDYNIA'!D122+'OC-WARSZAWA'!D122+BMPM!D122+BPH!D122+SSI!D122+ZBM!D122+LSMBYDGOSZCZ!D122+LSMGOLENIÓW!D122+LSMGDAŃSK!D122)</f>
        <v>1</v>
      </c>
      <c r="G112" s="111"/>
      <c r="H112" s="111"/>
    </row>
    <row r="113" spans="1:11" ht="12.75">
      <c r="A113" s="104"/>
      <c r="B113" s="105"/>
      <c r="C113" s="105"/>
      <c r="D113" s="105"/>
      <c r="E113" s="105"/>
      <c r="F113" s="106"/>
      <c r="G113" s="105"/>
      <c r="H113" s="107"/>
      <c r="J113" s="102"/>
      <c r="K113" s="102"/>
    </row>
    <row r="114" spans="1:11" ht="35.25" customHeight="1">
      <c r="A114" s="112"/>
      <c r="B114" s="113" t="s">
        <v>139</v>
      </c>
      <c r="C114" s="113"/>
      <c r="D114" s="114"/>
      <c r="E114" s="116" t="s">
        <v>140</v>
      </c>
      <c r="F114" s="117"/>
      <c r="G114" s="117"/>
      <c r="H114" s="117"/>
    </row>
    <row r="117" spans="1:11">
      <c r="G117" s="4" t="s">
        <v>137</v>
      </c>
    </row>
  </sheetData>
  <sheetProtection selectLockedCells="1"/>
  <mergeCells count="1">
    <mergeCell ref="E114:H114"/>
  </mergeCells>
  <pageMargins left="0.7" right="0.7" top="0.75" bottom="0.75" header="0.3" footer="0.3"/>
  <pageSetup paperSize="9" scale="60" orientation="portrait" r:id="rId1"/>
  <headerFooter>
    <oddHeader>&amp;L&amp;"-,Pogrubiony"
część nr 4 zamówienia&amp;C&amp;"-,Pogrubiony"
Formularz rzeczowo-cenowy&amp;R&amp;"-,Pogrubiony"Sukcesywna dostawa artykułów biurowych 
Oddział Morski w Gdyni</oddHeader>
    <oddFooter>&amp;Loznaczenie sprawy: AZ/15/PN/D/AA/ko,kz,um/18&amp;CStrona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24"/>
  <sheetViews>
    <sheetView topLeftCell="A103" workbookViewId="0">
      <selection activeCell="G128" sqref="G128"/>
    </sheetView>
  </sheetViews>
  <sheetFormatPr defaultRowHeight="12"/>
  <cols>
    <col min="1" max="1" width="8.28515625" style="4" customWidth="1"/>
    <col min="2" max="2" width="58.85546875" style="4" customWidth="1"/>
    <col min="3" max="3" width="6.28515625" style="4" customWidth="1"/>
    <col min="4" max="4" width="7.28515625" style="4" customWidth="1"/>
    <col min="5" max="5" width="7" style="4" customWidth="1"/>
    <col min="6" max="6" width="7.7109375" style="4" customWidth="1"/>
    <col min="7" max="7" width="17.42578125" style="4" customWidth="1"/>
    <col min="8" max="16384" width="9.140625" style="4"/>
  </cols>
  <sheetData>
    <row r="1" spans="1:9" ht="48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4" t="s">
        <v>134</v>
      </c>
    </row>
    <row r="2" spans="1:9" ht="73.5" customHeight="1">
      <c r="A2" s="5">
        <v>1</v>
      </c>
      <c r="B2" s="6" t="s">
        <v>6</v>
      </c>
      <c r="C2" s="7" t="s">
        <v>7</v>
      </c>
      <c r="D2" s="8">
        <v>0</v>
      </c>
      <c r="E2" s="9">
        <v>11</v>
      </c>
      <c r="F2" s="10">
        <f>D2*E2</f>
        <v>0</v>
      </c>
      <c r="I2" s="11"/>
    </row>
    <row r="3" spans="1:9" ht="75" customHeight="1">
      <c r="A3" s="5">
        <v>2</v>
      </c>
      <c r="B3" s="6" t="s">
        <v>8</v>
      </c>
      <c r="C3" s="7" t="s">
        <v>7</v>
      </c>
      <c r="D3" s="8">
        <v>0</v>
      </c>
      <c r="E3" s="9">
        <v>23</v>
      </c>
      <c r="F3" s="10">
        <f t="shared" ref="F3:F65" si="0">D3*E3</f>
        <v>0</v>
      </c>
    </row>
    <row r="4" spans="1:9" ht="76.5">
      <c r="A4" s="5">
        <v>3</v>
      </c>
      <c r="B4" s="12" t="s">
        <v>9</v>
      </c>
      <c r="C4" s="13" t="s">
        <v>7</v>
      </c>
      <c r="D4" s="8">
        <v>0</v>
      </c>
      <c r="E4" s="14">
        <v>16</v>
      </c>
      <c r="F4" s="10">
        <f t="shared" si="0"/>
        <v>0</v>
      </c>
    </row>
    <row r="5" spans="1:9" ht="25.5">
      <c r="A5" s="5">
        <v>4</v>
      </c>
      <c r="B5" s="15" t="s">
        <v>10</v>
      </c>
      <c r="C5" s="13" t="s">
        <v>7</v>
      </c>
      <c r="D5" s="8">
        <v>0</v>
      </c>
      <c r="E5" s="9">
        <v>20</v>
      </c>
      <c r="F5" s="10">
        <f t="shared" si="0"/>
        <v>0</v>
      </c>
    </row>
    <row r="6" spans="1:9" ht="25.5">
      <c r="A6" s="5">
        <v>5</v>
      </c>
      <c r="B6" s="16" t="s">
        <v>11</v>
      </c>
      <c r="C6" s="7" t="s">
        <v>12</v>
      </c>
      <c r="D6" s="8">
        <v>0</v>
      </c>
      <c r="E6" s="9">
        <v>17</v>
      </c>
      <c r="F6" s="10">
        <f t="shared" si="0"/>
        <v>0</v>
      </c>
    </row>
    <row r="7" spans="1:9" ht="12.75">
      <c r="A7" s="5">
        <v>6</v>
      </c>
      <c r="B7" s="16" t="s">
        <v>13</v>
      </c>
      <c r="C7" s="7" t="s">
        <v>14</v>
      </c>
      <c r="D7" s="8">
        <v>0</v>
      </c>
      <c r="E7" s="17">
        <v>28</v>
      </c>
      <c r="F7" s="10">
        <f t="shared" si="0"/>
        <v>0</v>
      </c>
    </row>
    <row r="8" spans="1:9" ht="25.5">
      <c r="A8" s="5">
        <v>7</v>
      </c>
      <c r="B8" s="18" t="s">
        <v>15</v>
      </c>
      <c r="C8" s="19" t="s">
        <v>14</v>
      </c>
      <c r="D8" s="8">
        <v>0</v>
      </c>
      <c r="E8" s="20">
        <v>35</v>
      </c>
      <c r="F8" s="10">
        <f t="shared" si="0"/>
        <v>0</v>
      </c>
    </row>
    <row r="9" spans="1:9" ht="12.75">
      <c r="A9" s="5">
        <v>8</v>
      </c>
      <c r="B9" s="21" t="s">
        <v>16</v>
      </c>
      <c r="C9" s="7" t="s">
        <v>14</v>
      </c>
      <c r="D9" s="8">
        <v>0</v>
      </c>
      <c r="E9" s="17">
        <v>42</v>
      </c>
      <c r="F9" s="10">
        <f t="shared" si="0"/>
        <v>0</v>
      </c>
    </row>
    <row r="10" spans="1:9" ht="25.5">
      <c r="A10" s="5">
        <v>9</v>
      </c>
      <c r="B10" s="21" t="s">
        <v>17</v>
      </c>
      <c r="C10" s="7" t="s">
        <v>14</v>
      </c>
      <c r="D10" s="8">
        <v>0</v>
      </c>
      <c r="E10" s="9">
        <v>41</v>
      </c>
      <c r="F10" s="10">
        <f t="shared" si="0"/>
        <v>0</v>
      </c>
    </row>
    <row r="11" spans="1:9" ht="25.5">
      <c r="A11" s="5">
        <v>10</v>
      </c>
      <c r="B11" s="16" t="s">
        <v>18</v>
      </c>
      <c r="C11" s="7" t="s">
        <v>14</v>
      </c>
      <c r="D11" s="8">
        <v>0</v>
      </c>
      <c r="E11" s="9">
        <v>9</v>
      </c>
      <c r="F11" s="10">
        <f t="shared" si="0"/>
        <v>0</v>
      </c>
    </row>
    <row r="12" spans="1:9" ht="12.75">
      <c r="A12" s="5">
        <v>11</v>
      </c>
      <c r="B12" s="21" t="s">
        <v>19</v>
      </c>
      <c r="C12" s="7" t="s">
        <v>12</v>
      </c>
      <c r="D12" s="8">
        <v>0</v>
      </c>
      <c r="E12" s="9">
        <v>0.4</v>
      </c>
      <c r="F12" s="10">
        <f t="shared" si="0"/>
        <v>0</v>
      </c>
    </row>
    <row r="13" spans="1:9" ht="12.75">
      <c r="A13" s="5">
        <v>12</v>
      </c>
      <c r="B13" s="16" t="s">
        <v>20</v>
      </c>
      <c r="C13" s="7" t="s">
        <v>12</v>
      </c>
      <c r="D13" s="8">
        <v>0</v>
      </c>
      <c r="E13" s="9">
        <v>0.45</v>
      </c>
      <c r="F13" s="10">
        <f t="shared" si="0"/>
        <v>0</v>
      </c>
    </row>
    <row r="14" spans="1:9" ht="12.75">
      <c r="A14" s="5">
        <v>13</v>
      </c>
      <c r="B14" s="16" t="s">
        <v>21</v>
      </c>
      <c r="C14" s="7" t="s">
        <v>12</v>
      </c>
      <c r="D14" s="8">
        <v>0</v>
      </c>
      <c r="E14" s="9">
        <v>0.5</v>
      </c>
      <c r="F14" s="10">
        <f t="shared" si="0"/>
        <v>0</v>
      </c>
    </row>
    <row r="15" spans="1:9" ht="12.75">
      <c r="A15" s="5">
        <v>14</v>
      </c>
      <c r="B15" s="16" t="s">
        <v>22</v>
      </c>
      <c r="C15" s="7" t="s">
        <v>12</v>
      </c>
      <c r="D15" s="8">
        <v>0</v>
      </c>
      <c r="E15" s="9">
        <v>0.25</v>
      </c>
      <c r="F15" s="10">
        <f t="shared" si="0"/>
        <v>0</v>
      </c>
    </row>
    <row r="16" spans="1:9" ht="12.75">
      <c r="A16" s="5">
        <v>15</v>
      </c>
      <c r="B16" s="16" t="s">
        <v>23</v>
      </c>
      <c r="C16" s="7" t="s">
        <v>12</v>
      </c>
      <c r="D16" s="8">
        <v>0</v>
      </c>
      <c r="E16" s="9">
        <v>0.3</v>
      </c>
      <c r="F16" s="10">
        <f t="shared" si="0"/>
        <v>0</v>
      </c>
    </row>
    <row r="17" spans="1:6" ht="25.5">
      <c r="A17" s="5">
        <v>16</v>
      </c>
      <c r="B17" s="22" t="s">
        <v>24</v>
      </c>
      <c r="C17" s="23" t="s">
        <v>14</v>
      </c>
      <c r="D17" s="8">
        <v>0</v>
      </c>
      <c r="E17" s="17">
        <v>3</v>
      </c>
      <c r="F17" s="10">
        <f>D17*E17</f>
        <v>0</v>
      </c>
    </row>
    <row r="18" spans="1:6" ht="25.5">
      <c r="A18" s="5">
        <v>17</v>
      </c>
      <c r="B18" s="22" t="s">
        <v>25</v>
      </c>
      <c r="C18" s="19" t="s">
        <v>12</v>
      </c>
      <c r="D18" s="8">
        <v>0</v>
      </c>
      <c r="E18" s="17">
        <v>3</v>
      </c>
      <c r="F18" s="10">
        <f t="shared" si="0"/>
        <v>0</v>
      </c>
    </row>
    <row r="19" spans="1:6" ht="25.5">
      <c r="A19" s="5">
        <v>18</v>
      </c>
      <c r="B19" s="15" t="s">
        <v>26</v>
      </c>
      <c r="C19" s="13" t="s">
        <v>12</v>
      </c>
      <c r="D19" s="8">
        <v>0</v>
      </c>
      <c r="E19" s="17">
        <v>4</v>
      </c>
      <c r="F19" s="10">
        <f t="shared" si="0"/>
        <v>0</v>
      </c>
    </row>
    <row r="20" spans="1:6" ht="12.75">
      <c r="A20" s="5">
        <v>19</v>
      </c>
      <c r="B20" s="22" t="s">
        <v>27</v>
      </c>
      <c r="C20" s="19" t="s">
        <v>12</v>
      </c>
      <c r="D20" s="8">
        <v>0</v>
      </c>
      <c r="E20" s="17">
        <v>1.2</v>
      </c>
      <c r="F20" s="10">
        <f t="shared" si="0"/>
        <v>0</v>
      </c>
    </row>
    <row r="21" spans="1:6" ht="25.5">
      <c r="A21" s="5">
        <v>20</v>
      </c>
      <c r="B21" s="16" t="s">
        <v>28</v>
      </c>
      <c r="C21" s="7" t="s">
        <v>12</v>
      </c>
      <c r="D21" s="8">
        <v>0</v>
      </c>
      <c r="E21" s="17">
        <v>3.2</v>
      </c>
      <c r="F21" s="10">
        <f t="shared" si="0"/>
        <v>0</v>
      </c>
    </row>
    <row r="22" spans="1:6" ht="25.5">
      <c r="A22" s="5">
        <v>21</v>
      </c>
      <c r="B22" s="21" t="s">
        <v>29</v>
      </c>
      <c r="C22" s="24" t="s">
        <v>12</v>
      </c>
      <c r="D22" s="8">
        <v>0</v>
      </c>
      <c r="E22" s="20">
        <v>2</v>
      </c>
      <c r="F22" s="10">
        <f t="shared" si="0"/>
        <v>0</v>
      </c>
    </row>
    <row r="23" spans="1:6" ht="12.75">
      <c r="A23" s="5">
        <v>22</v>
      </c>
      <c r="B23" s="18" t="s">
        <v>30</v>
      </c>
      <c r="C23" s="19" t="s">
        <v>12</v>
      </c>
      <c r="D23" s="8">
        <v>0</v>
      </c>
      <c r="E23" s="20">
        <v>2</v>
      </c>
      <c r="F23" s="10">
        <f>D23*E23</f>
        <v>0</v>
      </c>
    </row>
    <row r="24" spans="1:6" ht="12.75">
      <c r="A24" s="5">
        <v>23</v>
      </c>
      <c r="B24" s="25" t="s">
        <v>31</v>
      </c>
      <c r="C24" s="19" t="s">
        <v>12</v>
      </c>
      <c r="D24" s="8">
        <v>0</v>
      </c>
      <c r="E24" s="9">
        <v>0.6</v>
      </c>
      <c r="F24" s="10">
        <f t="shared" si="0"/>
        <v>0</v>
      </c>
    </row>
    <row r="25" spans="1:6" ht="38.25">
      <c r="A25" s="5">
        <v>24</v>
      </c>
      <c r="B25" s="26" t="s">
        <v>32</v>
      </c>
      <c r="C25" s="24" t="s">
        <v>12</v>
      </c>
      <c r="D25" s="8">
        <v>0</v>
      </c>
      <c r="E25" s="17">
        <v>30</v>
      </c>
      <c r="F25" s="10">
        <f t="shared" si="0"/>
        <v>0</v>
      </c>
    </row>
    <row r="26" spans="1:6" ht="25.5">
      <c r="A26" s="5">
        <v>25</v>
      </c>
      <c r="B26" s="21" t="s">
        <v>33</v>
      </c>
      <c r="C26" s="24" t="s">
        <v>12</v>
      </c>
      <c r="D26" s="8">
        <v>0</v>
      </c>
      <c r="E26" s="20">
        <v>2</v>
      </c>
      <c r="F26" s="10">
        <f t="shared" si="0"/>
        <v>0</v>
      </c>
    </row>
    <row r="27" spans="1:6" ht="25.5">
      <c r="A27" s="5">
        <v>26</v>
      </c>
      <c r="B27" s="18" t="s">
        <v>34</v>
      </c>
      <c r="C27" s="19" t="s">
        <v>12</v>
      </c>
      <c r="D27" s="8">
        <v>0</v>
      </c>
      <c r="E27" s="9">
        <v>4.5</v>
      </c>
      <c r="F27" s="10">
        <f t="shared" si="0"/>
        <v>0</v>
      </c>
    </row>
    <row r="28" spans="1:6" ht="51">
      <c r="A28" s="5">
        <v>27</v>
      </c>
      <c r="B28" s="27" t="s">
        <v>35</v>
      </c>
      <c r="C28" s="24" t="s">
        <v>36</v>
      </c>
      <c r="D28" s="8">
        <v>0</v>
      </c>
      <c r="E28" s="28">
        <v>16</v>
      </c>
      <c r="F28" s="10">
        <f>D28*E28</f>
        <v>0</v>
      </c>
    </row>
    <row r="29" spans="1:6" ht="38.25">
      <c r="A29" s="5">
        <v>28</v>
      </c>
      <c r="B29" s="15" t="s">
        <v>37</v>
      </c>
      <c r="C29" s="13" t="s">
        <v>12</v>
      </c>
      <c r="D29" s="8">
        <v>0</v>
      </c>
      <c r="E29" s="9">
        <v>7</v>
      </c>
      <c r="F29" s="10">
        <f>D29*E29</f>
        <v>0</v>
      </c>
    </row>
    <row r="30" spans="1:6" ht="25.5">
      <c r="A30" s="5">
        <v>29</v>
      </c>
      <c r="B30" s="16" t="s">
        <v>38</v>
      </c>
      <c r="C30" s="7" t="s">
        <v>12</v>
      </c>
      <c r="D30" s="8">
        <v>0</v>
      </c>
      <c r="E30" s="17">
        <v>8</v>
      </c>
      <c r="F30" s="10">
        <f t="shared" si="0"/>
        <v>0</v>
      </c>
    </row>
    <row r="31" spans="1:6" ht="38.25">
      <c r="A31" s="5">
        <v>30</v>
      </c>
      <c r="B31" s="16" t="s">
        <v>39</v>
      </c>
      <c r="C31" s="7" t="s">
        <v>12</v>
      </c>
      <c r="D31" s="8">
        <v>0</v>
      </c>
      <c r="E31" s="17">
        <v>16</v>
      </c>
      <c r="F31" s="10">
        <f t="shared" si="0"/>
        <v>0</v>
      </c>
    </row>
    <row r="32" spans="1:6" ht="63.75">
      <c r="A32" s="5">
        <v>31</v>
      </c>
      <c r="B32" s="6" t="s">
        <v>40</v>
      </c>
      <c r="C32" s="7" t="s">
        <v>12</v>
      </c>
      <c r="D32" s="8">
        <v>0</v>
      </c>
      <c r="E32" s="9">
        <v>9</v>
      </c>
      <c r="F32" s="10">
        <f t="shared" si="0"/>
        <v>0</v>
      </c>
    </row>
    <row r="33" spans="1:6" ht="63.75">
      <c r="A33" s="5">
        <v>32</v>
      </c>
      <c r="B33" s="29" t="s">
        <v>41</v>
      </c>
      <c r="C33" s="24" t="s">
        <v>12</v>
      </c>
      <c r="D33" s="8">
        <v>0</v>
      </c>
      <c r="E33" s="20">
        <v>9</v>
      </c>
      <c r="F33" s="10">
        <f t="shared" si="0"/>
        <v>0</v>
      </c>
    </row>
    <row r="34" spans="1:6" ht="25.5">
      <c r="A34" s="5">
        <v>33</v>
      </c>
      <c r="B34" s="22" t="s">
        <v>42</v>
      </c>
      <c r="C34" s="23" t="s">
        <v>12</v>
      </c>
      <c r="D34" s="8">
        <v>0</v>
      </c>
      <c r="E34" s="17">
        <v>0.6</v>
      </c>
      <c r="F34" s="10">
        <f>D34*E34</f>
        <v>0</v>
      </c>
    </row>
    <row r="35" spans="1:6" ht="51">
      <c r="A35" s="5">
        <v>34</v>
      </c>
      <c r="B35" s="22" t="s">
        <v>43</v>
      </c>
      <c r="C35" s="23" t="s">
        <v>12</v>
      </c>
      <c r="D35" s="8">
        <v>0</v>
      </c>
      <c r="E35" s="17">
        <v>0.6</v>
      </c>
      <c r="F35" s="10">
        <f>D35*E35</f>
        <v>0</v>
      </c>
    </row>
    <row r="36" spans="1:6" ht="38.25">
      <c r="A36" s="5">
        <v>35</v>
      </c>
      <c r="B36" s="22" t="s">
        <v>44</v>
      </c>
      <c r="C36" s="23" t="s">
        <v>45</v>
      </c>
      <c r="D36" s="8">
        <v>0</v>
      </c>
      <c r="E36" s="9">
        <v>15</v>
      </c>
      <c r="F36" s="10">
        <f t="shared" si="0"/>
        <v>0</v>
      </c>
    </row>
    <row r="37" spans="1:6" ht="25.5">
      <c r="A37" s="5">
        <v>36</v>
      </c>
      <c r="B37" s="26" t="s">
        <v>46</v>
      </c>
      <c r="C37" s="24" t="s">
        <v>45</v>
      </c>
      <c r="D37" s="8">
        <v>0</v>
      </c>
      <c r="E37" s="17">
        <v>17</v>
      </c>
      <c r="F37" s="10">
        <f t="shared" si="0"/>
        <v>0</v>
      </c>
    </row>
    <row r="38" spans="1:6" ht="25.5">
      <c r="A38" s="5">
        <v>37</v>
      </c>
      <c r="B38" s="26" t="s">
        <v>47</v>
      </c>
      <c r="C38" s="24" t="s">
        <v>45</v>
      </c>
      <c r="D38" s="8">
        <v>0</v>
      </c>
      <c r="E38" s="9">
        <v>20</v>
      </c>
      <c r="F38" s="10">
        <f t="shared" si="0"/>
        <v>0</v>
      </c>
    </row>
    <row r="39" spans="1:6" ht="25.5">
      <c r="A39" s="5">
        <v>38</v>
      </c>
      <c r="B39" s="21" t="s">
        <v>48</v>
      </c>
      <c r="C39" s="7" t="s">
        <v>45</v>
      </c>
      <c r="D39" s="8">
        <v>0</v>
      </c>
      <c r="E39" s="9">
        <v>9</v>
      </c>
      <c r="F39" s="10">
        <f t="shared" si="0"/>
        <v>0</v>
      </c>
    </row>
    <row r="40" spans="1:6" ht="25.5">
      <c r="A40" s="5">
        <v>39</v>
      </c>
      <c r="B40" s="16" t="s">
        <v>49</v>
      </c>
      <c r="C40" s="7" t="s">
        <v>45</v>
      </c>
      <c r="D40" s="8">
        <v>0</v>
      </c>
      <c r="E40" s="9">
        <v>11</v>
      </c>
      <c r="F40" s="10">
        <f t="shared" si="0"/>
        <v>0</v>
      </c>
    </row>
    <row r="41" spans="1:6" ht="25.5">
      <c r="A41" s="5">
        <v>40</v>
      </c>
      <c r="B41" s="16" t="s">
        <v>50</v>
      </c>
      <c r="C41" s="7" t="s">
        <v>45</v>
      </c>
      <c r="D41" s="8">
        <v>0</v>
      </c>
      <c r="E41" s="9">
        <v>13</v>
      </c>
      <c r="F41" s="10">
        <f t="shared" si="0"/>
        <v>0</v>
      </c>
    </row>
    <row r="42" spans="1:6" ht="25.5">
      <c r="A42" s="5">
        <v>41</v>
      </c>
      <c r="B42" s="21" t="s">
        <v>51</v>
      </c>
      <c r="C42" s="24" t="s">
        <v>45</v>
      </c>
      <c r="D42" s="8">
        <v>0</v>
      </c>
      <c r="E42" s="20">
        <v>18</v>
      </c>
      <c r="F42" s="10">
        <f t="shared" si="0"/>
        <v>0</v>
      </c>
    </row>
    <row r="43" spans="1:6" ht="25.5">
      <c r="A43" s="5">
        <v>42</v>
      </c>
      <c r="B43" s="30" t="s">
        <v>52</v>
      </c>
      <c r="C43" s="31" t="s">
        <v>45</v>
      </c>
      <c r="D43" s="8">
        <v>0</v>
      </c>
      <c r="E43" s="32">
        <v>21</v>
      </c>
      <c r="F43" s="10">
        <f t="shared" si="0"/>
        <v>0</v>
      </c>
    </row>
    <row r="44" spans="1:6" ht="12.75">
      <c r="A44" s="5">
        <v>43</v>
      </c>
      <c r="B44" s="21" t="s">
        <v>53</v>
      </c>
      <c r="C44" s="7" t="s">
        <v>14</v>
      </c>
      <c r="D44" s="8">
        <v>0</v>
      </c>
      <c r="E44" s="9">
        <v>15</v>
      </c>
      <c r="F44" s="10">
        <f t="shared" si="0"/>
        <v>0</v>
      </c>
    </row>
    <row r="45" spans="1:6" ht="12.75">
      <c r="A45" s="5">
        <v>44</v>
      </c>
      <c r="B45" s="33" t="s">
        <v>54</v>
      </c>
      <c r="C45" s="34" t="s">
        <v>14</v>
      </c>
      <c r="D45" s="8">
        <v>0</v>
      </c>
      <c r="E45" s="35">
        <v>18</v>
      </c>
      <c r="F45" s="10">
        <f t="shared" si="0"/>
        <v>0</v>
      </c>
    </row>
    <row r="46" spans="1:6" ht="25.5">
      <c r="A46" s="5">
        <v>45</v>
      </c>
      <c r="B46" s="16" t="s">
        <v>55</v>
      </c>
      <c r="C46" s="7" t="s">
        <v>45</v>
      </c>
      <c r="D46" s="8">
        <v>0</v>
      </c>
      <c r="E46" s="9">
        <v>8</v>
      </c>
      <c r="F46" s="10">
        <f t="shared" si="0"/>
        <v>0</v>
      </c>
    </row>
    <row r="47" spans="1:6" ht="38.25">
      <c r="A47" s="5">
        <v>46</v>
      </c>
      <c r="B47" s="16" t="s">
        <v>56</v>
      </c>
      <c r="C47" s="7" t="s">
        <v>45</v>
      </c>
      <c r="D47" s="8">
        <v>0</v>
      </c>
      <c r="E47" s="9">
        <v>11</v>
      </c>
      <c r="F47" s="10">
        <f t="shared" si="0"/>
        <v>0</v>
      </c>
    </row>
    <row r="48" spans="1:6" ht="89.25">
      <c r="A48" s="5">
        <v>47</v>
      </c>
      <c r="B48" s="21" t="s">
        <v>57</v>
      </c>
      <c r="C48" s="7" t="s">
        <v>14</v>
      </c>
      <c r="D48" s="8">
        <v>0</v>
      </c>
      <c r="E48" s="9">
        <v>15</v>
      </c>
      <c r="F48" s="10">
        <f t="shared" si="0"/>
        <v>0</v>
      </c>
    </row>
    <row r="49" spans="1:6" ht="89.25">
      <c r="A49" s="5">
        <v>48</v>
      </c>
      <c r="B49" s="21" t="s">
        <v>58</v>
      </c>
      <c r="C49" s="7" t="s">
        <v>14</v>
      </c>
      <c r="D49" s="8">
        <v>0</v>
      </c>
      <c r="E49" s="9">
        <v>15</v>
      </c>
      <c r="F49" s="10">
        <f t="shared" si="0"/>
        <v>0</v>
      </c>
    </row>
    <row r="50" spans="1:6" ht="25.5">
      <c r="A50" s="5">
        <v>49</v>
      </c>
      <c r="B50" s="21" t="s">
        <v>59</v>
      </c>
      <c r="C50" s="7" t="s">
        <v>14</v>
      </c>
      <c r="D50" s="8">
        <v>0</v>
      </c>
      <c r="E50" s="17">
        <v>9</v>
      </c>
      <c r="F50" s="10">
        <f>D50*E50</f>
        <v>0</v>
      </c>
    </row>
    <row r="51" spans="1:6" ht="12.75">
      <c r="A51" s="5">
        <v>50</v>
      </c>
      <c r="B51" s="16" t="s">
        <v>60</v>
      </c>
      <c r="C51" s="7" t="s">
        <v>12</v>
      </c>
      <c r="D51" s="8">
        <v>0</v>
      </c>
      <c r="E51" s="9">
        <v>2</v>
      </c>
      <c r="F51" s="10">
        <f>D51*E51</f>
        <v>0</v>
      </c>
    </row>
    <row r="52" spans="1:6" ht="12.75">
      <c r="A52" s="5">
        <v>51</v>
      </c>
      <c r="B52" s="16" t="s">
        <v>61</v>
      </c>
      <c r="C52" s="7" t="s">
        <v>12</v>
      </c>
      <c r="D52" s="8">
        <v>0</v>
      </c>
      <c r="E52" s="17">
        <v>1.5</v>
      </c>
      <c r="F52" s="10">
        <f>D52*E52</f>
        <v>0</v>
      </c>
    </row>
    <row r="53" spans="1:6" ht="25.5">
      <c r="A53" s="5">
        <v>52</v>
      </c>
      <c r="B53" s="22" t="s">
        <v>62</v>
      </c>
      <c r="C53" s="23" t="s">
        <v>45</v>
      </c>
      <c r="D53" s="8">
        <v>0</v>
      </c>
      <c r="E53" s="9">
        <v>8</v>
      </c>
      <c r="F53" s="10">
        <f t="shared" si="0"/>
        <v>0</v>
      </c>
    </row>
    <row r="54" spans="1:6" ht="12.75">
      <c r="A54" s="5">
        <v>53</v>
      </c>
      <c r="B54" s="25" t="s">
        <v>63</v>
      </c>
      <c r="C54" s="23" t="s">
        <v>14</v>
      </c>
      <c r="D54" s="8">
        <v>0</v>
      </c>
      <c r="E54" s="9">
        <v>3</v>
      </c>
      <c r="F54" s="10">
        <f t="shared" si="0"/>
        <v>0</v>
      </c>
    </row>
    <row r="55" spans="1:6" ht="38.25">
      <c r="A55" s="5">
        <v>54</v>
      </c>
      <c r="B55" s="22" t="s">
        <v>64</v>
      </c>
      <c r="C55" s="23" t="s">
        <v>12</v>
      </c>
      <c r="D55" s="8">
        <v>0</v>
      </c>
      <c r="E55" s="9">
        <v>6</v>
      </c>
      <c r="F55" s="10">
        <f t="shared" si="0"/>
        <v>0</v>
      </c>
    </row>
    <row r="56" spans="1:6" ht="51">
      <c r="A56" s="5">
        <v>55</v>
      </c>
      <c r="B56" s="16" t="s">
        <v>65</v>
      </c>
      <c r="C56" s="7" t="s">
        <v>12</v>
      </c>
      <c r="D56" s="8">
        <v>0</v>
      </c>
      <c r="E56" s="9">
        <v>3</v>
      </c>
      <c r="F56" s="10">
        <f t="shared" si="0"/>
        <v>0</v>
      </c>
    </row>
    <row r="57" spans="1:6" ht="12.75">
      <c r="A57" s="5">
        <v>56</v>
      </c>
      <c r="B57" s="21" t="s">
        <v>66</v>
      </c>
      <c r="C57" s="24" t="s">
        <v>12</v>
      </c>
      <c r="D57" s="8">
        <v>0</v>
      </c>
      <c r="E57" s="20">
        <v>1</v>
      </c>
      <c r="F57" s="10">
        <f t="shared" si="0"/>
        <v>0</v>
      </c>
    </row>
    <row r="58" spans="1:6" ht="12.75">
      <c r="A58" s="5">
        <v>57</v>
      </c>
      <c r="B58" s="18" t="s">
        <v>67</v>
      </c>
      <c r="C58" s="23" t="s">
        <v>12</v>
      </c>
      <c r="D58" s="8">
        <v>0</v>
      </c>
      <c r="E58" s="17">
        <v>1.5</v>
      </c>
      <c r="F58" s="10">
        <f t="shared" si="0"/>
        <v>0</v>
      </c>
    </row>
    <row r="59" spans="1:6" ht="51">
      <c r="A59" s="5">
        <v>58</v>
      </c>
      <c r="B59" s="36" t="s">
        <v>68</v>
      </c>
      <c r="C59" s="23" t="s">
        <v>12</v>
      </c>
      <c r="D59" s="8">
        <v>0</v>
      </c>
      <c r="E59" s="17">
        <v>1.1000000000000001</v>
      </c>
      <c r="F59" s="10">
        <f t="shared" si="0"/>
        <v>0</v>
      </c>
    </row>
    <row r="60" spans="1:6" ht="38.25">
      <c r="A60" s="5">
        <v>59</v>
      </c>
      <c r="B60" s="18" t="s">
        <v>69</v>
      </c>
      <c r="C60" s="19" t="s">
        <v>12</v>
      </c>
      <c r="D60" s="8">
        <v>0</v>
      </c>
      <c r="E60" s="20">
        <v>4.5</v>
      </c>
      <c r="F60" s="10">
        <f t="shared" si="0"/>
        <v>0</v>
      </c>
    </row>
    <row r="61" spans="1:6" ht="12.75">
      <c r="A61" s="5">
        <v>60</v>
      </c>
      <c r="B61" s="16" t="s">
        <v>70</v>
      </c>
      <c r="C61" s="7" t="s">
        <v>12</v>
      </c>
      <c r="D61" s="8">
        <v>0</v>
      </c>
      <c r="E61" s="9">
        <v>1</v>
      </c>
      <c r="F61" s="10">
        <f t="shared" si="0"/>
        <v>0</v>
      </c>
    </row>
    <row r="62" spans="1:6" ht="25.5">
      <c r="A62" s="5">
        <v>61</v>
      </c>
      <c r="B62" s="18" t="s">
        <v>71</v>
      </c>
      <c r="C62" s="23" t="s">
        <v>12</v>
      </c>
      <c r="D62" s="8">
        <v>0</v>
      </c>
      <c r="E62" s="17">
        <v>1</v>
      </c>
      <c r="F62" s="10">
        <f t="shared" si="0"/>
        <v>0</v>
      </c>
    </row>
    <row r="63" spans="1:6" ht="38.25">
      <c r="A63" s="5">
        <v>62</v>
      </c>
      <c r="B63" s="25" t="s">
        <v>72</v>
      </c>
      <c r="C63" s="23" t="s">
        <v>12</v>
      </c>
      <c r="D63" s="8">
        <v>0</v>
      </c>
      <c r="E63" s="9">
        <v>1.5</v>
      </c>
      <c r="F63" s="10">
        <f t="shared" si="0"/>
        <v>0</v>
      </c>
    </row>
    <row r="64" spans="1:6" ht="25.5">
      <c r="A64" s="5">
        <v>63</v>
      </c>
      <c r="B64" s="25" t="s">
        <v>73</v>
      </c>
      <c r="C64" s="23" t="s">
        <v>14</v>
      </c>
      <c r="D64" s="8">
        <v>0</v>
      </c>
      <c r="E64" s="9">
        <v>27</v>
      </c>
      <c r="F64" s="10">
        <f t="shared" si="0"/>
        <v>0</v>
      </c>
    </row>
    <row r="65" spans="1:6" ht="12.75">
      <c r="A65" s="5">
        <v>64</v>
      </c>
      <c r="B65" s="18" t="s">
        <v>74</v>
      </c>
      <c r="C65" s="19" t="s">
        <v>12</v>
      </c>
      <c r="D65" s="8">
        <v>0</v>
      </c>
      <c r="E65" s="20">
        <v>3</v>
      </c>
      <c r="F65" s="10">
        <f t="shared" si="0"/>
        <v>0</v>
      </c>
    </row>
    <row r="66" spans="1:6" ht="12.75">
      <c r="A66" s="5">
        <v>65</v>
      </c>
      <c r="B66" s="37" t="s">
        <v>75</v>
      </c>
      <c r="C66" s="24" t="s">
        <v>36</v>
      </c>
      <c r="D66" s="8">
        <v>0</v>
      </c>
      <c r="E66" s="28">
        <v>6</v>
      </c>
      <c r="F66" s="10">
        <f>D66*E66</f>
        <v>0</v>
      </c>
    </row>
    <row r="67" spans="1:6" ht="12.75">
      <c r="A67" s="5">
        <v>66</v>
      </c>
      <c r="B67" s="16" t="s">
        <v>76</v>
      </c>
      <c r="C67" s="23" t="s">
        <v>12</v>
      </c>
      <c r="D67" s="8">
        <v>0</v>
      </c>
      <c r="E67" s="9">
        <v>0.8</v>
      </c>
      <c r="F67" s="10">
        <f t="shared" ref="F67:F119" si="1">D67*E67</f>
        <v>0</v>
      </c>
    </row>
    <row r="68" spans="1:6" ht="25.5">
      <c r="A68" s="5">
        <v>67</v>
      </c>
      <c r="B68" s="22" t="s">
        <v>77</v>
      </c>
      <c r="C68" s="23" t="s">
        <v>12</v>
      </c>
      <c r="D68" s="8">
        <v>0</v>
      </c>
      <c r="E68" s="17">
        <v>1.1000000000000001</v>
      </c>
      <c r="F68" s="10">
        <f t="shared" si="1"/>
        <v>0</v>
      </c>
    </row>
    <row r="69" spans="1:6" ht="12.75">
      <c r="A69" s="5">
        <v>68</v>
      </c>
      <c r="B69" s="16" t="s">
        <v>78</v>
      </c>
      <c r="C69" s="7" t="s">
        <v>12</v>
      </c>
      <c r="D69" s="8">
        <v>0</v>
      </c>
      <c r="E69" s="17">
        <v>1</v>
      </c>
      <c r="F69" s="10">
        <f t="shared" si="1"/>
        <v>0</v>
      </c>
    </row>
    <row r="70" spans="1:6" ht="12.75">
      <c r="A70" s="5">
        <v>69</v>
      </c>
      <c r="B70" s="15" t="s">
        <v>79</v>
      </c>
      <c r="C70" s="38" t="s">
        <v>12</v>
      </c>
      <c r="D70" s="8">
        <v>0</v>
      </c>
      <c r="E70" s="14">
        <v>5</v>
      </c>
      <c r="F70" s="10">
        <f>D70*E70</f>
        <v>0</v>
      </c>
    </row>
    <row r="71" spans="1:6" ht="12.75">
      <c r="A71" s="5">
        <v>70</v>
      </c>
      <c r="B71" s="16" t="s">
        <v>80</v>
      </c>
      <c r="C71" s="7" t="s">
        <v>12</v>
      </c>
      <c r="D71" s="8">
        <v>0</v>
      </c>
      <c r="E71" s="9">
        <v>9</v>
      </c>
      <c r="F71" s="10">
        <f>D71*E71</f>
        <v>0</v>
      </c>
    </row>
    <row r="72" spans="1:6" ht="12.75">
      <c r="A72" s="5">
        <v>71</v>
      </c>
      <c r="B72" s="21" t="s">
        <v>81</v>
      </c>
      <c r="C72" s="7" t="s">
        <v>12</v>
      </c>
      <c r="D72" s="8">
        <v>0</v>
      </c>
      <c r="E72" s="17">
        <v>2</v>
      </c>
      <c r="F72" s="10">
        <f t="shared" si="1"/>
        <v>0</v>
      </c>
    </row>
    <row r="73" spans="1:6" ht="25.5">
      <c r="A73" s="5">
        <v>72</v>
      </c>
      <c r="B73" s="16" t="s">
        <v>82</v>
      </c>
      <c r="C73" s="7" t="s">
        <v>12</v>
      </c>
      <c r="D73" s="8">
        <v>0</v>
      </c>
      <c r="E73" s="17">
        <v>1.5</v>
      </c>
      <c r="F73" s="10">
        <f t="shared" si="1"/>
        <v>0</v>
      </c>
    </row>
    <row r="74" spans="1:6" ht="25.5">
      <c r="A74" s="5">
        <v>73</v>
      </c>
      <c r="B74" s="16" t="s">
        <v>83</v>
      </c>
      <c r="C74" s="7" t="s">
        <v>14</v>
      </c>
      <c r="D74" s="8">
        <v>0</v>
      </c>
      <c r="E74" s="9">
        <v>5</v>
      </c>
      <c r="F74" s="10">
        <f>D74*E74</f>
        <v>0</v>
      </c>
    </row>
    <row r="75" spans="1:6" ht="25.5">
      <c r="A75" s="5">
        <v>74</v>
      </c>
      <c r="B75" s="16" t="s">
        <v>84</v>
      </c>
      <c r="C75" s="7" t="s">
        <v>12</v>
      </c>
      <c r="D75" s="8">
        <v>0</v>
      </c>
      <c r="E75" s="9">
        <v>2</v>
      </c>
      <c r="F75" s="10">
        <f t="shared" si="1"/>
        <v>0</v>
      </c>
    </row>
    <row r="76" spans="1:6" ht="25.5">
      <c r="A76" s="5">
        <v>75</v>
      </c>
      <c r="B76" s="16" t="s">
        <v>85</v>
      </c>
      <c r="C76" s="7" t="s">
        <v>12</v>
      </c>
      <c r="D76" s="8">
        <v>0</v>
      </c>
      <c r="E76" s="9">
        <v>2</v>
      </c>
      <c r="F76" s="10">
        <f t="shared" si="1"/>
        <v>0</v>
      </c>
    </row>
    <row r="77" spans="1:6" ht="12.75">
      <c r="A77" s="5">
        <v>76</v>
      </c>
      <c r="B77" s="16" t="s">
        <v>86</v>
      </c>
      <c r="C77" s="7" t="s">
        <v>12</v>
      </c>
      <c r="D77" s="8">
        <v>0</v>
      </c>
      <c r="E77" s="9">
        <v>2</v>
      </c>
      <c r="F77" s="10">
        <f t="shared" si="1"/>
        <v>0</v>
      </c>
    </row>
    <row r="78" spans="1:6" ht="25.5">
      <c r="A78" s="5">
        <v>77</v>
      </c>
      <c r="B78" s="22" t="s">
        <v>87</v>
      </c>
      <c r="C78" s="23" t="s">
        <v>45</v>
      </c>
      <c r="D78" s="8">
        <v>0</v>
      </c>
      <c r="E78" s="9">
        <v>1</v>
      </c>
      <c r="F78" s="10">
        <f t="shared" si="1"/>
        <v>0</v>
      </c>
    </row>
    <row r="79" spans="1:6" ht="12.75">
      <c r="A79" s="5">
        <v>78</v>
      </c>
      <c r="B79" s="18" t="s">
        <v>88</v>
      </c>
      <c r="C79" s="23" t="s">
        <v>45</v>
      </c>
      <c r="D79" s="8">
        <v>0</v>
      </c>
      <c r="E79" s="9">
        <v>1.3</v>
      </c>
      <c r="F79" s="10">
        <f t="shared" si="1"/>
        <v>0</v>
      </c>
    </row>
    <row r="80" spans="1:6" ht="25.5">
      <c r="A80" s="5">
        <v>79</v>
      </c>
      <c r="B80" s="16" t="s">
        <v>89</v>
      </c>
      <c r="C80" s="7" t="s">
        <v>12</v>
      </c>
      <c r="D80" s="8">
        <v>0</v>
      </c>
      <c r="E80" s="9">
        <v>3</v>
      </c>
      <c r="F80" s="10">
        <f t="shared" si="1"/>
        <v>0</v>
      </c>
    </row>
    <row r="81" spans="1:6" ht="12.75">
      <c r="A81" s="5">
        <v>80</v>
      </c>
      <c r="B81" s="18" t="s">
        <v>90</v>
      </c>
      <c r="C81" s="23" t="s">
        <v>12</v>
      </c>
      <c r="D81" s="8">
        <v>0</v>
      </c>
      <c r="E81" s="17">
        <v>1</v>
      </c>
      <c r="F81" s="10">
        <f t="shared" si="1"/>
        <v>0</v>
      </c>
    </row>
    <row r="82" spans="1:6" ht="12.75">
      <c r="A82" s="5">
        <v>81</v>
      </c>
      <c r="B82" s="16" t="s">
        <v>91</v>
      </c>
      <c r="C82" s="7" t="s">
        <v>12</v>
      </c>
      <c r="D82" s="8">
        <v>0</v>
      </c>
      <c r="E82" s="17">
        <v>2</v>
      </c>
      <c r="F82" s="10">
        <f t="shared" si="1"/>
        <v>0</v>
      </c>
    </row>
    <row r="83" spans="1:6" ht="38.25">
      <c r="A83" s="5">
        <v>82</v>
      </c>
      <c r="B83" s="22" t="s">
        <v>92</v>
      </c>
      <c r="C83" s="23" t="s">
        <v>12</v>
      </c>
      <c r="D83" s="8">
        <v>0</v>
      </c>
      <c r="E83" s="9">
        <v>2</v>
      </c>
      <c r="F83" s="10">
        <f t="shared" si="1"/>
        <v>0</v>
      </c>
    </row>
    <row r="84" spans="1:6" ht="12.75">
      <c r="A84" s="5">
        <v>83</v>
      </c>
      <c r="B84" s="16" t="s">
        <v>93</v>
      </c>
      <c r="C84" s="7" t="s">
        <v>12</v>
      </c>
      <c r="D84" s="8">
        <v>0</v>
      </c>
      <c r="E84" s="17">
        <v>1</v>
      </c>
      <c r="F84" s="10">
        <f t="shared" si="1"/>
        <v>0</v>
      </c>
    </row>
    <row r="85" spans="1:6" ht="25.5">
      <c r="A85" s="5">
        <v>84</v>
      </c>
      <c r="B85" s="21" t="s">
        <v>94</v>
      </c>
      <c r="C85" s="7" t="s">
        <v>45</v>
      </c>
      <c r="D85" s="8">
        <v>0</v>
      </c>
      <c r="E85" s="17">
        <v>5</v>
      </c>
      <c r="F85" s="10">
        <f t="shared" si="1"/>
        <v>0</v>
      </c>
    </row>
    <row r="86" spans="1:6" ht="12.75">
      <c r="A86" s="5">
        <v>85</v>
      </c>
      <c r="B86" s="21" t="s">
        <v>95</v>
      </c>
      <c r="C86" s="24" t="s">
        <v>45</v>
      </c>
      <c r="D86" s="8">
        <v>0</v>
      </c>
      <c r="E86" s="20">
        <v>5</v>
      </c>
      <c r="F86" s="10">
        <f t="shared" si="1"/>
        <v>0</v>
      </c>
    </row>
    <row r="87" spans="1:6" ht="25.5">
      <c r="A87" s="5">
        <v>86</v>
      </c>
      <c r="B87" s="16" t="s">
        <v>96</v>
      </c>
      <c r="C87" s="7" t="s">
        <v>45</v>
      </c>
      <c r="D87" s="8">
        <v>0</v>
      </c>
      <c r="E87" s="9">
        <v>4.5</v>
      </c>
      <c r="F87" s="10">
        <f t="shared" si="1"/>
        <v>0</v>
      </c>
    </row>
    <row r="88" spans="1:6" ht="25.5">
      <c r="A88" s="5">
        <v>87</v>
      </c>
      <c r="B88" s="16" t="s">
        <v>97</v>
      </c>
      <c r="C88" s="7" t="s">
        <v>12</v>
      </c>
      <c r="D88" s="8">
        <v>0</v>
      </c>
      <c r="E88" s="9">
        <v>4</v>
      </c>
      <c r="F88" s="10">
        <f t="shared" si="1"/>
        <v>0</v>
      </c>
    </row>
    <row r="89" spans="1:6" ht="25.5">
      <c r="A89" s="5">
        <v>88</v>
      </c>
      <c r="B89" s="16" t="s">
        <v>98</v>
      </c>
      <c r="C89" s="7" t="s">
        <v>99</v>
      </c>
      <c r="D89" s="8">
        <v>0</v>
      </c>
      <c r="E89" s="9">
        <v>2</v>
      </c>
      <c r="F89" s="10">
        <f t="shared" si="1"/>
        <v>0</v>
      </c>
    </row>
    <row r="90" spans="1:6" ht="25.5">
      <c r="A90" s="5">
        <v>89</v>
      </c>
      <c r="B90" s="16" t="s">
        <v>100</v>
      </c>
      <c r="C90" s="7" t="s">
        <v>99</v>
      </c>
      <c r="D90" s="8">
        <v>0</v>
      </c>
      <c r="E90" s="14">
        <v>2</v>
      </c>
      <c r="F90" s="10">
        <f t="shared" si="1"/>
        <v>0</v>
      </c>
    </row>
    <row r="91" spans="1:6" ht="12.75">
      <c r="A91" s="5">
        <v>90</v>
      </c>
      <c r="B91" s="22" t="s">
        <v>101</v>
      </c>
      <c r="C91" s="23" t="s">
        <v>14</v>
      </c>
      <c r="D91" s="8">
        <v>0</v>
      </c>
      <c r="E91" s="17">
        <v>0.9</v>
      </c>
      <c r="F91" s="10">
        <f t="shared" si="1"/>
        <v>0</v>
      </c>
    </row>
    <row r="92" spans="1:6" ht="12.75">
      <c r="A92" s="5">
        <v>91</v>
      </c>
      <c r="B92" s="22" t="s">
        <v>102</v>
      </c>
      <c r="C92" s="23" t="s">
        <v>14</v>
      </c>
      <c r="D92" s="8">
        <v>0</v>
      </c>
      <c r="E92" s="17">
        <v>1.4</v>
      </c>
      <c r="F92" s="10">
        <f t="shared" si="1"/>
        <v>0</v>
      </c>
    </row>
    <row r="93" spans="1:6" ht="12.75">
      <c r="A93" s="5">
        <v>92</v>
      </c>
      <c r="B93" s="18" t="s">
        <v>103</v>
      </c>
      <c r="C93" s="23" t="s">
        <v>14</v>
      </c>
      <c r="D93" s="8">
        <v>0</v>
      </c>
      <c r="E93" s="17">
        <v>2</v>
      </c>
      <c r="F93" s="10">
        <f t="shared" si="1"/>
        <v>0</v>
      </c>
    </row>
    <row r="94" spans="1:6" ht="12.75">
      <c r="A94" s="5">
        <v>93</v>
      </c>
      <c r="B94" s="22" t="s">
        <v>104</v>
      </c>
      <c r="C94" s="23" t="s">
        <v>14</v>
      </c>
      <c r="D94" s="8">
        <v>0</v>
      </c>
      <c r="E94" s="17">
        <v>3</v>
      </c>
      <c r="F94" s="10">
        <f t="shared" si="1"/>
        <v>0</v>
      </c>
    </row>
    <row r="95" spans="1:6" ht="38.25">
      <c r="A95" s="5">
        <v>94</v>
      </c>
      <c r="B95" s="16" t="s">
        <v>105</v>
      </c>
      <c r="C95" s="24" t="s">
        <v>12</v>
      </c>
      <c r="D95" s="8">
        <v>0</v>
      </c>
      <c r="E95" s="9">
        <v>2</v>
      </c>
      <c r="F95" s="10">
        <f t="shared" si="1"/>
        <v>0</v>
      </c>
    </row>
    <row r="96" spans="1:6" ht="25.5">
      <c r="A96" s="5">
        <v>95</v>
      </c>
      <c r="B96" s="21" t="s">
        <v>106</v>
      </c>
      <c r="C96" s="7" t="s">
        <v>12</v>
      </c>
      <c r="D96" s="8">
        <v>0</v>
      </c>
      <c r="E96" s="17">
        <v>8</v>
      </c>
      <c r="F96" s="10">
        <f t="shared" si="1"/>
        <v>0</v>
      </c>
    </row>
    <row r="97" spans="1:6" ht="12.75">
      <c r="A97" s="5">
        <v>96</v>
      </c>
      <c r="B97" s="16" t="s">
        <v>107</v>
      </c>
      <c r="C97" s="7" t="s">
        <v>12</v>
      </c>
      <c r="D97" s="8">
        <v>0</v>
      </c>
      <c r="E97" s="9">
        <v>10</v>
      </c>
      <c r="F97" s="10">
        <f t="shared" si="1"/>
        <v>0</v>
      </c>
    </row>
    <row r="98" spans="1:6" ht="25.5">
      <c r="A98" s="5">
        <v>97</v>
      </c>
      <c r="B98" s="21" t="s">
        <v>108</v>
      </c>
      <c r="C98" s="23" t="s">
        <v>14</v>
      </c>
      <c r="D98" s="8">
        <v>0</v>
      </c>
      <c r="E98" s="20">
        <v>0.5</v>
      </c>
      <c r="F98" s="10">
        <f t="shared" si="1"/>
        <v>0</v>
      </c>
    </row>
    <row r="99" spans="1:6" ht="12.75">
      <c r="A99" s="5">
        <v>98</v>
      </c>
      <c r="B99" s="22" t="s">
        <v>109</v>
      </c>
      <c r="C99" s="23" t="s">
        <v>14</v>
      </c>
      <c r="D99" s="8">
        <v>0</v>
      </c>
      <c r="E99" s="17">
        <v>1.7</v>
      </c>
      <c r="F99" s="10">
        <f t="shared" si="1"/>
        <v>0</v>
      </c>
    </row>
    <row r="100" spans="1:6" ht="12.75">
      <c r="A100" s="5">
        <v>99</v>
      </c>
      <c r="B100" s="16" t="s">
        <v>110</v>
      </c>
      <c r="C100" s="7" t="s">
        <v>14</v>
      </c>
      <c r="D100" s="8">
        <v>0</v>
      </c>
      <c r="E100" s="17">
        <v>1.8</v>
      </c>
      <c r="F100" s="10">
        <f t="shared" si="1"/>
        <v>0</v>
      </c>
    </row>
    <row r="101" spans="1:6" ht="12.75">
      <c r="A101" s="5">
        <v>100</v>
      </c>
      <c r="B101" s="21" t="s">
        <v>111</v>
      </c>
      <c r="C101" s="24" t="s">
        <v>14</v>
      </c>
      <c r="D101" s="8">
        <v>0</v>
      </c>
      <c r="E101" s="17">
        <v>2</v>
      </c>
      <c r="F101" s="10">
        <f t="shared" si="1"/>
        <v>0</v>
      </c>
    </row>
    <row r="102" spans="1:6" ht="12.75">
      <c r="A102" s="5">
        <v>101</v>
      </c>
      <c r="B102" s="16" t="s">
        <v>112</v>
      </c>
      <c r="C102" s="7" t="s">
        <v>14</v>
      </c>
      <c r="D102" s="8">
        <v>0</v>
      </c>
      <c r="E102" s="9">
        <v>1</v>
      </c>
      <c r="F102" s="10">
        <f t="shared" si="1"/>
        <v>0</v>
      </c>
    </row>
    <row r="103" spans="1:6" ht="12.75">
      <c r="A103" s="5">
        <v>102</v>
      </c>
      <c r="B103" s="16" t="s">
        <v>113</v>
      </c>
      <c r="C103" s="7" t="s">
        <v>14</v>
      </c>
      <c r="D103" s="8">
        <v>0</v>
      </c>
      <c r="E103" s="9">
        <v>0.5</v>
      </c>
      <c r="F103" s="10">
        <f t="shared" si="1"/>
        <v>0</v>
      </c>
    </row>
    <row r="104" spans="1:6" ht="12.75">
      <c r="A104" s="5">
        <v>103</v>
      </c>
      <c r="B104" s="18" t="s">
        <v>114</v>
      </c>
      <c r="C104" s="19" t="s">
        <v>14</v>
      </c>
      <c r="D104" s="8">
        <v>0</v>
      </c>
      <c r="E104" s="9">
        <v>1.2</v>
      </c>
      <c r="F104" s="10">
        <f t="shared" si="1"/>
        <v>0</v>
      </c>
    </row>
    <row r="105" spans="1:6" ht="12.75">
      <c r="A105" s="5">
        <v>104</v>
      </c>
      <c r="B105" s="39" t="s">
        <v>115</v>
      </c>
      <c r="C105" s="23" t="s">
        <v>12</v>
      </c>
      <c r="D105" s="8">
        <v>0</v>
      </c>
      <c r="E105" s="9">
        <v>30</v>
      </c>
      <c r="F105" s="10">
        <f t="shared" si="1"/>
        <v>0</v>
      </c>
    </row>
    <row r="106" spans="1:6" ht="12.75">
      <c r="A106" s="5">
        <v>105</v>
      </c>
      <c r="B106" s="16" t="s">
        <v>116</v>
      </c>
      <c r="C106" s="7" t="s">
        <v>12</v>
      </c>
      <c r="D106" s="8">
        <v>0</v>
      </c>
      <c r="E106" s="17">
        <v>1.1000000000000001</v>
      </c>
      <c r="F106" s="10">
        <f t="shared" si="1"/>
        <v>0</v>
      </c>
    </row>
    <row r="107" spans="1:6" ht="12.75">
      <c r="A107" s="5">
        <v>106</v>
      </c>
      <c r="B107" s="36" t="s">
        <v>117</v>
      </c>
      <c r="C107" s="7" t="s">
        <v>12</v>
      </c>
      <c r="D107" s="8">
        <v>0</v>
      </c>
      <c r="E107" s="9">
        <v>5</v>
      </c>
      <c r="F107" s="10">
        <f t="shared" si="1"/>
        <v>0</v>
      </c>
    </row>
    <row r="108" spans="1:6" ht="12.75">
      <c r="A108" s="5">
        <v>107</v>
      </c>
      <c r="B108" s="21" t="s">
        <v>118</v>
      </c>
      <c r="C108" s="24" t="s">
        <v>12</v>
      </c>
      <c r="D108" s="8">
        <v>0</v>
      </c>
      <c r="E108" s="17">
        <v>25</v>
      </c>
      <c r="F108" s="10">
        <f t="shared" si="1"/>
        <v>0</v>
      </c>
    </row>
    <row r="109" spans="1:6" ht="12.75">
      <c r="A109" s="5">
        <v>108</v>
      </c>
      <c r="B109" s="18" t="s">
        <v>119</v>
      </c>
      <c r="C109" s="23" t="s">
        <v>12</v>
      </c>
      <c r="D109" s="8">
        <v>0</v>
      </c>
      <c r="E109" s="17">
        <v>8</v>
      </c>
      <c r="F109" s="10">
        <f t="shared" si="1"/>
        <v>0</v>
      </c>
    </row>
    <row r="110" spans="1:6" ht="12.75">
      <c r="A110" s="5">
        <v>109</v>
      </c>
      <c r="B110" s="16" t="s">
        <v>120</v>
      </c>
      <c r="C110" s="7" t="s">
        <v>12</v>
      </c>
      <c r="D110" s="8">
        <v>0</v>
      </c>
      <c r="E110" s="17">
        <v>1.5</v>
      </c>
      <c r="F110" s="10">
        <f t="shared" si="1"/>
        <v>0</v>
      </c>
    </row>
    <row r="111" spans="1:6" ht="12.75">
      <c r="A111" s="5">
        <v>110</v>
      </c>
      <c r="B111" s="21" t="s">
        <v>121</v>
      </c>
      <c r="C111" s="24" t="s">
        <v>14</v>
      </c>
      <c r="D111" s="8">
        <v>0</v>
      </c>
      <c r="E111" s="17">
        <v>8</v>
      </c>
      <c r="F111" s="10">
        <f t="shared" si="1"/>
        <v>0</v>
      </c>
    </row>
    <row r="112" spans="1:6" ht="12.75">
      <c r="A112" s="5">
        <v>111</v>
      </c>
      <c r="B112" s="15" t="s">
        <v>122</v>
      </c>
      <c r="C112" s="13" t="s">
        <v>12</v>
      </c>
      <c r="D112" s="8">
        <v>0</v>
      </c>
      <c r="E112" s="40">
        <v>9</v>
      </c>
      <c r="F112" s="10">
        <f t="shared" si="1"/>
        <v>0</v>
      </c>
    </row>
    <row r="113" spans="1:7" ht="38.25">
      <c r="A113" s="5">
        <v>112</v>
      </c>
      <c r="B113" s="15" t="s">
        <v>123</v>
      </c>
      <c r="C113" s="13" t="s">
        <v>45</v>
      </c>
      <c r="D113" s="8">
        <v>0</v>
      </c>
      <c r="E113" s="14">
        <v>4.5</v>
      </c>
      <c r="F113" s="10">
        <f t="shared" si="1"/>
        <v>0</v>
      </c>
    </row>
    <row r="114" spans="1:7" ht="12.75">
      <c r="A114" s="5">
        <v>113</v>
      </c>
      <c r="B114" s="21" t="s">
        <v>124</v>
      </c>
      <c r="C114" s="24" t="s">
        <v>12</v>
      </c>
      <c r="D114" s="8">
        <v>0</v>
      </c>
      <c r="E114" s="20">
        <v>32</v>
      </c>
      <c r="F114" s="10">
        <f t="shared" si="1"/>
        <v>0</v>
      </c>
    </row>
    <row r="115" spans="1:7" ht="25.5">
      <c r="A115" s="5">
        <v>114</v>
      </c>
      <c r="B115" s="15" t="s">
        <v>125</v>
      </c>
      <c r="C115" s="13" t="s">
        <v>14</v>
      </c>
      <c r="D115" s="8">
        <v>0</v>
      </c>
      <c r="E115" s="9">
        <v>20</v>
      </c>
      <c r="F115" s="10">
        <f t="shared" si="1"/>
        <v>0</v>
      </c>
    </row>
    <row r="116" spans="1:7" ht="25.5">
      <c r="A116" s="5">
        <v>115</v>
      </c>
      <c r="B116" s="41" t="s">
        <v>126</v>
      </c>
      <c r="C116" s="7" t="s">
        <v>36</v>
      </c>
      <c r="D116" s="8">
        <v>0</v>
      </c>
      <c r="E116" s="9">
        <v>3</v>
      </c>
      <c r="F116" s="10">
        <f t="shared" si="1"/>
        <v>0</v>
      </c>
    </row>
    <row r="117" spans="1:7" ht="38.25">
      <c r="A117" s="5">
        <v>116</v>
      </c>
      <c r="B117" s="41" t="s">
        <v>127</v>
      </c>
      <c r="C117" s="7" t="s">
        <v>128</v>
      </c>
      <c r="D117" s="8">
        <v>0</v>
      </c>
      <c r="E117" s="9">
        <v>18</v>
      </c>
      <c r="F117" s="10">
        <f t="shared" si="1"/>
        <v>0</v>
      </c>
    </row>
    <row r="118" spans="1:7" ht="25.5">
      <c r="A118" s="5">
        <v>117</v>
      </c>
      <c r="B118" s="37" t="s">
        <v>129</v>
      </c>
      <c r="C118" s="7" t="s">
        <v>128</v>
      </c>
      <c r="D118" s="8">
        <v>0</v>
      </c>
      <c r="E118" s="9">
        <v>16</v>
      </c>
      <c r="F118" s="10">
        <f t="shared" si="1"/>
        <v>0</v>
      </c>
    </row>
    <row r="119" spans="1:7" ht="12.75">
      <c r="A119" s="5">
        <v>118</v>
      </c>
      <c r="B119" s="42" t="s">
        <v>130</v>
      </c>
      <c r="C119" s="7" t="s">
        <v>128</v>
      </c>
      <c r="D119" s="8">
        <v>0</v>
      </c>
      <c r="E119" s="28">
        <v>6</v>
      </c>
      <c r="F119" s="10">
        <f t="shared" si="1"/>
        <v>0</v>
      </c>
    </row>
    <row r="120" spans="1:7" ht="12.75">
      <c r="A120" s="5">
        <v>119</v>
      </c>
      <c r="B120" s="22" t="s">
        <v>131</v>
      </c>
      <c r="C120" s="23" t="s">
        <v>12</v>
      </c>
      <c r="D120" s="8">
        <v>0</v>
      </c>
      <c r="E120" s="20">
        <v>1.3</v>
      </c>
      <c r="F120" s="10">
        <f>D120*E120</f>
        <v>0</v>
      </c>
    </row>
    <row r="121" spans="1:7" ht="12.75">
      <c r="A121" s="5">
        <v>120</v>
      </c>
      <c r="B121" s="43" t="s">
        <v>132</v>
      </c>
      <c r="C121" s="43" t="s">
        <v>128</v>
      </c>
      <c r="D121" s="8">
        <v>0</v>
      </c>
      <c r="E121" s="37"/>
      <c r="F121" s="10">
        <f t="shared" ref="F121:F124" si="2">D121*E121</f>
        <v>0</v>
      </c>
    </row>
    <row r="122" spans="1:7" ht="12.75">
      <c r="A122" s="5">
        <v>121</v>
      </c>
      <c r="B122" s="43" t="s">
        <v>133</v>
      </c>
      <c r="C122" s="43" t="s">
        <v>36</v>
      </c>
      <c r="D122" s="8">
        <v>0</v>
      </c>
      <c r="E122" s="43"/>
      <c r="F122" s="10">
        <f t="shared" si="2"/>
        <v>0</v>
      </c>
    </row>
    <row r="123" spans="1:7" ht="12.75">
      <c r="A123" s="5">
        <v>122</v>
      </c>
      <c r="B123" s="43"/>
      <c r="C123" s="43"/>
      <c r="D123" s="43"/>
      <c r="E123" s="43"/>
      <c r="F123" s="10">
        <f t="shared" si="2"/>
        <v>0</v>
      </c>
    </row>
    <row r="124" spans="1:7" ht="12.75">
      <c r="A124" s="5">
        <v>123</v>
      </c>
      <c r="B124" s="43"/>
      <c r="C124" s="43"/>
      <c r="D124" s="43"/>
      <c r="E124" s="43"/>
      <c r="F124" s="10">
        <f t="shared" si="2"/>
        <v>0</v>
      </c>
      <c r="G124" s="45">
        <f>SUM(F2:F124)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124"/>
  <sheetViews>
    <sheetView topLeftCell="A109" workbookViewId="0">
      <selection activeCell="B123" sqref="B123:E124"/>
    </sheetView>
  </sheetViews>
  <sheetFormatPr defaultRowHeight="12"/>
  <cols>
    <col min="1" max="1" width="8.28515625" style="4" customWidth="1"/>
    <col min="2" max="2" width="58.85546875" style="4" customWidth="1"/>
    <col min="3" max="3" width="6.28515625" style="4" customWidth="1"/>
    <col min="4" max="4" width="7.28515625" style="4" customWidth="1"/>
    <col min="5" max="5" width="7" style="4" customWidth="1"/>
    <col min="6" max="6" width="7.7109375" style="4" customWidth="1"/>
    <col min="7" max="16384" width="9.140625" style="4"/>
  </cols>
  <sheetData>
    <row r="1" spans="1:9" ht="48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</row>
    <row r="2" spans="1:9" ht="73.5" customHeight="1">
      <c r="A2" s="5">
        <v>1</v>
      </c>
      <c r="B2" s="6" t="s">
        <v>6</v>
      </c>
      <c r="C2" s="7" t="s">
        <v>7</v>
      </c>
      <c r="D2" s="8">
        <v>24</v>
      </c>
      <c r="E2" s="9">
        <v>11</v>
      </c>
      <c r="F2" s="10">
        <f>D2*E2</f>
        <v>264</v>
      </c>
      <c r="I2" s="11"/>
    </row>
    <row r="3" spans="1:9" ht="75" customHeight="1">
      <c r="A3" s="5">
        <v>2</v>
      </c>
      <c r="B3" s="6" t="s">
        <v>8</v>
      </c>
      <c r="C3" s="7" t="s">
        <v>7</v>
      </c>
      <c r="D3" s="8"/>
      <c r="E3" s="9">
        <v>23</v>
      </c>
      <c r="F3" s="10">
        <f t="shared" ref="F3:F65" si="0">D3*E3</f>
        <v>0</v>
      </c>
    </row>
    <row r="4" spans="1:9" ht="76.5">
      <c r="A4" s="5">
        <v>3</v>
      </c>
      <c r="B4" s="12" t="s">
        <v>9</v>
      </c>
      <c r="C4" s="13" t="s">
        <v>7</v>
      </c>
      <c r="D4" s="8"/>
      <c r="E4" s="14">
        <v>16</v>
      </c>
      <c r="F4" s="10">
        <f t="shared" si="0"/>
        <v>0</v>
      </c>
    </row>
    <row r="5" spans="1:9" ht="25.5">
      <c r="A5" s="5">
        <v>4</v>
      </c>
      <c r="B5" s="15" t="s">
        <v>10</v>
      </c>
      <c r="C5" s="13" t="s">
        <v>7</v>
      </c>
      <c r="D5" s="8"/>
      <c r="E5" s="9">
        <v>20</v>
      </c>
      <c r="F5" s="10">
        <f t="shared" si="0"/>
        <v>0</v>
      </c>
    </row>
    <row r="6" spans="1:9" ht="25.5">
      <c r="A6" s="5">
        <v>5</v>
      </c>
      <c r="B6" s="16" t="s">
        <v>11</v>
      </c>
      <c r="C6" s="7" t="s">
        <v>12</v>
      </c>
      <c r="D6" s="8"/>
      <c r="E6" s="9">
        <v>17</v>
      </c>
      <c r="F6" s="10">
        <f t="shared" si="0"/>
        <v>0</v>
      </c>
    </row>
    <row r="7" spans="1:9" ht="12.75">
      <c r="A7" s="5">
        <v>6</v>
      </c>
      <c r="B7" s="16" t="s">
        <v>13</v>
      </c>
      <c r="C7" s="7" t="s">
        <v>14</v>
      </c>
      <c r="D7" s="8"/>
      <c r="E7" s="17">
        <v>28</v>
      </c>
      <c r="F7" s="10">
        <f t="shared" si="0"/>
        <v>0</v>
      </c>
    </row>
    <row r="8" spans="1:9" ht="25.5">
      <c r="A8" s="5">
        <v>7</v>
      </c>
      <c r="B8" s="18" t="s">
        <v>15</v>
      </c>
      <c r="C8" s="19" t="s">
        <v>14</v>
      </c>
      <c r="D8" s="8">
        <v>1</v>
      </c>
      <c r="E8" s="20">
        <v>35</v>
      </c>
      <c r="F8" s="10">
        <f t="shared" si="0"/>
        <v>35</v>
      </c>
    </row>
    <row r="9" spans="1:9" ht="12.75">
      <c r="A9" s="5">
        <v>8</v>
      </c>
      <c r="B9" s="21" t="s">
        <v>16</v>
      </c>
      <c r="C9" s="7" t="s">
        <v>14</v>
      </c>
      <c r="D9" s="8"/>
      <c r="E9" s="17">
        <v>42</v>
      </c>
      <c r="F9" s="10">
        <f t="shared" si="0"/>
        <v>0</v>
      </c>
    </row>
    <row r="10" spans="1:9" ht="25.5">
      <c r="A10" s="5">
        <v>9</v>
      </c>
      <c r="B10" s="21" t="s">
        <v>17</v>
      </c>
      <c r="C10" s="7" t="s">
        <v>14</v>
      </c>
      <c r="D10" s="8"/>
      <c r="E10" s="9">
        <v>41</v>
      </c>
      <c r="F10" s="10">
        <f t="shared" si="0"/>
        <v>0</v>
      </c>
    </row>
    <row r="11" spans="1:9" ht="25.5">
      <c r="A11" s="5">
        <v>10</v>
      </c>
      <c r="B11" s="16" t="s">
        <v>18</v>
      </c>
      <c r="C11" s="7" t="s">
        <v>14</v>
      </c>
      <c r="D11" s="8"/>
      <c r="E11" s="9">
        <v>9</v>
      </c>
      <c r="F11" s="10">
        <f t="shared" si="0"/>
        <v>0</v>
      </c>
    </row>
    <row r="12" spans="1:9" ht="12.75">
      <c r="A12" s="5">
        <v>11</v>
      </c>
      <c r="B12" s="21" t="s">
        <v>19</v>
      </c>
      <c r="C12" s="7" t="s">
        <v>12</v>
      </c>
      <c r="D12" s="8"/>
      <c r="E12" s="9">
        <v>0.4</v>
      </c>
      <c r="F12" s="10">
        <f t="shared" si="0"/>
        <v>0</v>
      </c>
    </row>
    <row r="13" spans="1:9" ht="12.75">
      <c r="A13" s="5">
        <v>12</v>
      </c>
      <c r="B13" s="16" t="s">
        <v>20</v>
      </c>
      <c r="C13" s="7" t="s">
        <v>12</v>
      </c>
      <c r="D13" s="8"/>
      <c r="E13" s="9">
        <v>0.45</v>
      </c>
      <c r="F13" s="10">
        <f t="shared" si="0"/>
        <v>0</v>
      </c>
    </row>
    <row r="14" spans="1:9" ht="12.75">
      <c r="A14" s="5">
        <v>13</v>
      </c>
      <c r="B14" s="16" t="s">
        <v>21</v>
      </c>
      <c r="C14" s="7" t="s">
        <v>12</v>
      </c>
      <c r="D14" s="8"/>
      <c r="E14" s="9">
        <v>0.5</v>
      </c>
      <c r="F14" s="10">
        <f t="shared" si="0"/>
        <v>0</v>
      </c>
    </row>
    <row r="15" spans="1:9" ht="12.75">
      <c r="A15" s="5">
        <v>14</v>
      </c>
      <c r="B15" s="16" t="s">
        <v>22</v>
      </c>
      <c r="C15" s="7" t="s">
        <v>12</v>
      </c>
      <c r="D15" s="8"/>
      <c r="E15" s="9">
        <v>0.25</v>
      </c>
      <c r="F15" s="10">
        <f t="shared" si="0"/>
        <v>0</v>
      </c>
    </row>
    <row r="16" spans="1:9" ht="12.75">
      <c r="A16" s="5">
        <v>15</v>
      </c>
      <c r="B16" s="16" t="s">
        <v>23</v>
      </c>
      <c r="C16" s="7" t="s">
        <v>12</v>
      </c>
      <c r="D16" s="8"/>
      <c r="E16" s="9">
        <v>0.3</v>
      </c>
      <c r="F16" s="10">
        <f t="shared" si="0"/>
        <v>0</v>
      </c>
    </row>
    <row r="17" spans="1:6" ht="25.5">
      <c r="A17" s="5">
        <v>16</v>
      </c>
      <c r="B17" s="22" t="s">
        <v>24</v>
      </c>
      <c r="C17" s="23" t="s">
        <v>14</v>
      </c>
      <c r="D17" s="8"/>
      <c r="E17" s="17">
        <v>3</v>
      </c>
      <c r="F17" s="10">
        <f>D17*E17</f>
        <v>0</v>
      </c>
    </row>
    <row r="18" spans="1:6" ht="25.5">
      <c r="A18" s="5">
        <v>17</v>
      </c>
      <c r="B18" s="22" t="s">
        <v>25</v>
      </c>
      <c r="C18" s="19" t="s">
        <v>12</v>
      </c>
      <c r="D18" s="8"/>
      <c r="E18" s="17">
        <v>3</v>
      </c>
      <c r="F18" s="10">
        <f t="shared" si="0"/>
        <v>0</v>
      </c>
    </row>
    <row r="19" spans="1:6" ht="25.5">
      <c r="A19" s="5">
        <v>18</v>
      </c>
      <c r="B19" s="15" t="s">
        <v>26</v>
      </c>
      <c r="C19" s="13" t="s">
        <v>12</v>
      </c>
      <c r="D19" s="8"/>
      <c r="E19" s="17">
        <v>4</v>
      </c>
      <c r="F19" s="10">
        <f t="shared" si="0"/>
        <v>0</v>
      </c>
    </row>
    <row r="20" spans="1:6" ht="12.75">
      <c r="A20" s="5">
        <v>19</v>
      </c>
      <c r="B20" s="22" t="s">
        <v>27</v>
      </c>
      <c r="C20" s="19" t="s">
        <v>12</v>
      </c>
      <c r="D20" s="8"/>
      <c r="E20" s="17">
        <v>1.2</v>
      </c>
      <c r="F20" s="10">
        <f t="shared" si="0"/>
        <v>0</v>
      </c>
    </row>
    <row r="21" spans="1:6" ht="25.5">
      <c r="A21" s="5">
        <v>20</v>
      </c>
      <c r="B21" s="16" t="s">
        <v>28</v>
      </c>
      <c r="C21" s="7" t="s">
        <v>12</v>
      </c>
      <c r="D21" s="8"/>
      <c r="E21" s="17">
        <v>3.2</v>
      </c>
      <c r="F21" s="10">
        <f t="shared" si="0"/>
        <v>0</v>
      </c>
    </row>
    <row r="22" spans="1:6" ht="25.5">
      <c r="A22" s="5">
        <v>21</v>
      </c>
      <c r="B22" s="21" t="s">
        <v>29</v>
      </c>
      <c r="C22" s="24" t="s">
        <v>12</v>
      </c>
      <c r="D22" s="8"/>
      <c r="E22" s="20">
        <v>2</v>
      </c>
      <c r="F22" s="10">
        <f t="shared" si="0"/>
        <v>0</v>
      </c>
    </row>
    <row r="23" spans="1:6" ht="12.75">
      <c r="A23" s="5">
        <v>22</v>
      </c>
      <c r="B23" s="18" t="s">
        <v>30</v>
      </c>
      <c r="C23" s="19" t="s">
        <v>12</v>
      </c>
      <c r="D23" s="8"/>
      <c r="E23" s="20">
        <v>2</v>
      </c>
      <c r="F23" s="10">
        <f>D23*E23</f>
        <v>0</v>
      </c>
    </row>
    <row r="24" spans="1:6" ht="12.75">
      <c r="A24" s="5">
        <v>23</v>
      </c>
      <c r="B24" s="25" t="s">
        <v>31</v>
      </c>
      <c r="C24" s="19" t="s">
        <v>12</v>
      </c>
      <c r="D24" s="8"/>
      <c r="E24" s="9">
        <v>0.6</v>
      </c>
      <c r="F24" s="10">
        <f t="shared" si="0"/>
        <v>0</v>
      </c>
    </row>
    <row r="25" spans="1:6" ht="38.25">
      <c r="A25" s="5">
        <v>24</v>
      </c>
      <c r="B25" s="26" t="s">
        <v>32</v>
      </c>
      <c r="C25" s="24" t="s">
        <v>12</v>
      </c>
      <c r="D25" s="8"/>
      <c r="E25" s="17">
        <v>30</v>
      </c>
      <c r="F25" s="10">
        <f t="shared" si="0"/>
        <v>0</v>
      </c>
    </row>
    <row r="26" spans="1:6" ht="25.5">
      <c r="A26" s="5">
        <v>25</v>
      </c>
      <c r="B26" s="21" t="s">
        <v>33</v>
      </c>
      <c r="C26" s="24" t="s">
        <v>12</v>
      </c>
      <c r="D26" s="8">
        <v>5</v>
      </c>
      <c r="E26" s="20">
        <v>2</v>
      </c>
      <c r="F26" s="10">
        <f t="shared" si="0"/>
        <v>10</v>
      </c>
    </row>
    <row r="27" spans="1:6" ht="25.5">
      <c r="A27" s="5">
        <v>26</v>
      </c>
      <c r="B27" s="18" t="s">
        <v>34</v>
      </c>
      <c r="C27" s="19" t="s">
        <v>12</v>
      </c>
      <c r="D27" s="8"/>
      <c r="E27" s="9">
        <v>4.5</v>
      </c>
      <c r="F27" s="10">
        <f t="shared" si="0"/>
        <v>0</v>
      </c>
    </row>
    <row r="28" spans="1:6" ht="51">
      <c r="A28" s="5">
        <v>27</v>
      </c>
      <c r="B28" s="27" t="s">
        <v>35</v>
      </c>
      <c r="C28" s="24" t="s">
        <v>36</v>
      </c>
      <c r="D28" s="8"/>
      <c r="E28" s="28">
        <v>16</v>
      </c>
      <c r="F28" s="10">
        <f>D28*E28</f>
        <v>0</v>
      </c>
    </row>
    <row r="29" spans="1:6" ht="38.25">
      <c r="A29" s="5">
        <v>28</v>
      </c>
      <c r="B29" s="15" t="s">
        <v>37</v>
      </c>
      <c r="C29" s="13" t="s">
        <v>12</v>
      </c>
      <c r="D29" s="8"/>
      <c r="E29" s="9">
        <v>7</v>
      </c>
      <c r="F29" s="10">
        <f>D29*E29</f>
        <v>0</v>
      </c>
    </row>
    <row r="30" spans="1:6" ht="25.5">
      <c r="A30" s="5">
        <v>29</v>
      </c>
      <c r="B30" s="16" t="s">
        <v>38</v>
      </c>
      <c r="C30" s="7" t="s">
        <v>12</v>
      </c>
      <c r="D30" s="8"/>
      <c r="E30" s="17">
        <v>8</v>
      </c>
      <c r="F30" s="10">
        <f t="shared" si="0"/>
        <v>0</v>
      </c>
    </row>
    <row r="31" spans="1:6" ht="38.25">
      <c r="A31" s="5">
        <v>30</v>
      </c>
      <c r="B31" s="16" t="s">
        <v>39</v>
      </c>
      <c r="C31" s="7" t="s">
        <v>12</v>
      </c>
      <c r="D31" s="8"/>
      <c r="E31" s="17">
        <v>16</v>
      </c>
      <c r="F31" s="10">
        <f t="shared" si="0"/>
        <v>0</v>
      </c>
    </row>
    <row r="32" spans="1:6" ht="63.75">
      <c r="A32" s="5">
        <v>31</v>
      </c>
      <c r="B32" s="6" t="s">
        <v>40</v>
      </c>
      <c r="C32" s="7" t="s">
        <v>12</v>
      </c>
      <c r="D32" s="8">
        <v>4</v>
      </c>
      <c r="E32" s="9">
        <v>9</v>
      </c>
      <c r="F32" s="10">
        <f t="shared" si="0"/>
        <v>36</v>
      </c>
    </row>
    <row r="33" spans="1:6" ht="63.75">
      <c r="A33" s="5">
        <v>32</v>
      </c>
      <c r="B33" s="29" t="s">
        <v>41</v>
      </c>
      <c r="C33" s="24" t="s">
        <v>12</v>
      </c>
      <c r="D33" s="8">
        <v>2</v>
      </c>
      <c r="E33" s="20">
        <v>9</v>
      </c>
      <c r="F33" s="10">
        <f t="shared" si="0"/>
        <v>18</v>
      </c>
    </row>
    <row r="34" spans="1:6" ht="25.5">
      <c r="A34" s="5">
        <v>33</v>
      </c>
      <c r="B34" s="22" t="s">
        <v>42</v>
      </c>
      <c r="C34" s="23" t="s">
        <v>12</v>
      </c>
      <c r="D34" s="8">
        <v>5</v>
      </c>
      <c r="E34" s="17">
        <v>0.6</v>
      </c>
      <c r="F34" s="10">
        <f>D34*E34</f>
        <v>3</v>
      </c>
    </row>
    <row r="35" spans="1:6" ht="51">
      <c r="A35" s="5">
        <v>34</v>
      </c>
      <c r="B35" s="22" t="s">
        <v>43</v>
      </c>
      <c r="C35" s="23" t="s">
        <v>12</v>
      </c>
      <c r="D35" s="8"/>
      <c r="E35" s="17">
        <v>0.6</v>
      </c>
      <c r="F35" s="10">
        <f>D35*E35</f>
        <v>0</v>
      </c>
    </row>
    <row r="36" spans="1:6" ht="38.25">
      <c r="A36" s="5">
        <v>35</v>
      </c>
      <c r="B36" s="22" t="s">
        <v>44</v>
      </c>
      <c r="C36" s="23" t="s">
        <v>45</v>
      </c>
      <c r="D36" s="8"/>
      <c r="E36" s="9">
        <v>15</v>
      </c>
      <c r="F36" s="10">
        <f t="shared" si="0"/>
        <v>0</v>
      </c>
    </row>
    <row r="37" spans="1:6" ht="25.5">
      <c r="A37" s="5">
        <v>36</v>
      </c>
      <c r="B37" s="26" t="s">
        <v>46</v>
      </c>
      <c r="C37" s="24" t="s">
        <v>45</v>
      </c>
      <c r="D37" s="8"/>
      <c r="E37" s="17">
        <v>17</v>
      </c>
      <c r="F37" s="10">
        <f t="shared" si="0"/>
        <v>0</v>
      </c>
    </row>
    <row r="38" spans="1:6" ht="25.5">
      <c r="A38" s="5">
        <v>37</v>
      </c>
      <c r="B38" s="26" t="s">
        <v>47</v>
      </c>
      <c r="C38" s="24" t="s">
        <v>45</v>
      </c>
      <c r="D38" s="8"/>
      <c r="E38" s="9">
        <v>20</v>
      </c>
      <c r="F38" s="10">
        <f t="shared" si="0"/>
        <v>0</v>
      </c>
    </row>
    <row r="39" spans="1:6" ht="25.5">
      <c r="A39" s="5">
        <v>38</v>
      </c>
      <c r="B39" s="21" t="s">
        <v>48</v>
      </c>
      <c r="C39" s="7" t="s">
        <v>45</v>
      </c>
      <c r="D39" s="8"/>
      <c r="E39" s="9">
        <v>9</v>
      </c>
      <c r="F39" s="10">
        <f t="shared" si="0"/>
        <v>0</v>
      </c>
    </row>
    <row r="40" spans="1:6" ht="25.5">
      <c r="A40" s="5">
        <v>39</v>
      </c>
      <c r="B40" s="16" t="s">
        <v>49</v>
      </c>
      <c r="C40" s="7" t="s">
        <v>45</v>
      </c>
      <c r="D40" s="8"/>
      <c r="E40" s="9">
        <v>11</v>
      </c>
      <c r="F40" s="10">
        <f t="shared" si="0"/>
        <v>0</v>
      </c>
    </row>
    <row r="41" spans="1:6" ht="25.5">
      <c r="A41" s="5">
        <v>40</v>
      </c>
      <c r="B41" s="16" t="s">
        <v>50</v>
      </c>
      <c r="C41" s="7" t="s">
        <v>45</v>
      </c>
      <c r="D41" s="8">
        <v>1</v>
      </c>
      <c r="E41" s="9">
        <v>13</v>
      </c>
      <c r="F41" s="10">
        <f t="shared" si="0"/>
        <v>13</v>
      </c>
    </row>
    <row r="42" spans="1:6" ht="25.5">
      <c r="A42" s="5">
        <v>41</v>
      </c>
      <c r="B42" s="21" t="s">
        <v>51</v>
      </c>
      <c r="C42" s="24" t="s">
        <v>45</v>
      </c>
      <c r="D42" s="8"/>
      <c r="E42" s="20">
        <v>18</v>
      </c>
      <c r="F42" s="10">
        <f t="shared" si="0"/>
        <v>0</v>
      </c>
    </row>
    <row r="43" spans="1:6" ht="25.5">
      <c r="A43" s="5">
        <v>42</v>
      </c>
      <c r="B43" s="30" t="s">
        <v>52</v>
      </c>
      <c r="C43" s="31" t="s">
        <v>45</v>
      </c>
      <c r="D43" s="8">
        <v>1</v>
      </c>
      <c r="E43" s="32">
        <v>21</v>
      </c>
      <c r="F43" s="10">
        <f t="shared" si="0"/>
        <v>21</v>
      </c>
    </row>
    <row r="44" spans="1:6" ht="12.75">
      <c r="A44" s="5">
        <v>43</v>
      </c>
      <c r="B44" s="21" t="s">
        <v>53</v>
      </c>
      <c r="C44" s="7" t="s">
        <v>14</v>
      </c>
      <c r="D44" s="8"/>
      <c r="E44" s="9">
        <v>15</v>
      </c>
      <c r="F44" s="10">
        <f t="shared" si="0"/>
        <v>0</v>
      </c>
    </row>
    <row r="45" spans="1:6" ht="12.75">
      <c r="A45" s="5">
        <v>44</v>
      </c>
      <c r="B45" s="33" t="s">
        <v>54</v>
      </c>
      <c r="C45" s="34" t="s">
        <v>14</v>
      </c>
      <c r="D45" s="8"/>
      <c r="E45" s="35">
        <v>18</v>
      </c>
      <c r="F45" s="10">
        <f t="shared" si="0"/>
        <v>0</v>
      </c>
    </row>
    <row r="46" spans="1:6" ht="25.5">
      <c r="A46" s="5">
        <v>45</v>
      </c>
      <c r="B46" s="16" t="s">
        <v>55</v>
      </c>
      <c r="C46" s="7" t="s">
        <v>45</v>
      </c>
      <c r="D46" s="8"/>
      <c r="E46" s="9">
        <v>8</v>
      </c>
      <c r="F46" s="10">
        <f t="shared" si="0"/>
        <v>0</v>
      </c>
    </row>
    <row r="47" spans="1:6" ht="38.25">
      <c r="A47" s="5">
        <v>46</v>
      </c>
      <c r="B47" s="16" t="s">
        <v>56</v>
      </c>
      <c r="C47" s="7" t="s">
        <v>45</v>
      </c>
      <c r="D47" s="8">
        <v>2</v>
      </c>
      <c r="E47" s="9">
        <v>11</v>
      </c>
      <c r="F47" s="10">
        <f t="shared" si="0"/>
        <v>22</v>
      </c>
    </row>
    <row r="48" spans="1:6" ht="89.25">
      <c r="A48" s="5">
        <v>47</v>
      </c>
      <c r="B48" s="21" t="s">
        <v>57</v>
      </c>
      <c r="C48" s="7" t="s">
        <v>14</v>
      </c>
      <c r="D48" s="8"/>
      <c r="E48" s="9">
        <v>15</v>
      </c>
      <c r="F48" s="10">
        <f t="shared" si="0"/>
        <v>0</v>
      </c>
    </row>
    <row r="49" spans="1:6" ht="89.25">
      <c r="A49" s="5">
        <v>48</v>
      </c>
      <c r="B49" s="21" t="s">
        <v>58</v>
      </c>
      <c r="C49" s="7" t="s">
        <v>14</v>
      </c>
      <c r="D49" s="8"/>
      <c r="E49" s="9">
        <v>15</v>
      </c>
      <c r="F49" s="10">
        <f t="shared" si="0"/>
        <v>0</v>
      </c>
    </row>
    <row r="50" spans="1:6" ht="25.5">
      <c r="A50" s="5">
        <v>49</v>
      </c>
      <c r="B50" s="21" t="s">
        <v>59</v>
      </c>
      <c r="C50" s="7" t="s">
        <v>14</v>
      </c>
      <c r="D50" s="8"/>
      <c r="E50" s="17">
        <v>9</v>
      </c>
      <c r="F50" s="10">
        <f>D50*E50</f>
        <v>0</v>
      </c>
    </row>
    <row r="51" spans="1:6" ht="12.75">
      <c r="A51" s="5">
        <v>50</v>
      </c>
      <c r="B51" s="16" t="s">
        <v>60</v>
      </c>
      <c r="C51" s="7" t="s">
        <v>12</v>
      </c>
      <c r="D51" s="8"/>
      <c r="E51" s="9">
        <v>2</v>
      </c>
      <c r="F51" s="10">
        <f>D51*E51</f>
        <v>0</v>
      </c>
    </row>
    <row r="52" spans="1:6" ht="12.75">
      <c r="A52" s="5">
        <v>51</v>
      </c>
      <c r="B52" s="16" t="s">
        <v>61</v>
      </c>
      <c r="C52" s="7" t="s">
        <v>12</v>
      </c>
      <c r="D52" s="8"/>
      <c r="E52" s="17">
        <v>1.5</v>
      </c>
      <c r="F52" s="10">
        <f>D52*E52</f>
        <v>0</v>
      </c>
    </row>
    <row r="53" spans="1:6" ht="25.5">
      <c r="A53" s="5">
        <v>52</v>
      </c>
      <c r="B53" s="22" t="s">
        <v>62</v>
      </c>
      <c r="C53" s="23" t="s">
        <v>45</v>
      </c>
      <c r="D53" s="8"/>
      <c r="E53" s="9">
        <v>8</v>
      </c>
      <c r="F53" s="10">
        <f t="shared" si="0"/>
        <v>0</v>
      </c>
    </row>
    <row r="54" spans="1:6" ht="12.75">
      <c r="A54" s="5">
        <v>53</v>
      </c>
      <c r="B54" s="25" t="s">
        <v>63</v>
      </c>
      <c r="C54" s="23" t="s">
        <v>14</v>
      </c>
      <c r="D54" s="8">
        <v>2</v>
      </c>
      <c r="E54" s="9">
        <v>3</v>
      </c>
      <c r="F54" s="10">
        <f t="shared" si="0"/>
        <v>6</v>
      </c>
    </row>
    <row r="55" spans="1:6" ht="38.25">
      <c r="A55" s="5">
        <v>54</v>
      </c>
      <c r="B55" s="22" t="s">
        <v>64</v>
      </c>
      <c r="C55" s="23" t="s">
        <v>12</v>
      </c>
      <c r="D55" s="8">
        <v>2</v>
      </c>
      <c r="E55" s="9">
        <v>6</v>
      </c>
      <c r="F55" s="10">
        <f t="shared" si="0"/>
        <v>12</v>
      </c>
    </row>
    <row r="56" spans="1:6" ht="51">
      <c r="A56" s="5">
        <v>55</v>
      </c>
      <c r="B56" s="16" t="s">
        <v>65</v>
      </c>
      <c r="C56" s="7" t="s">
        <v>12</v>
      </c>
      <c r="D56" s="8">
        <v>10</v>
      </c>
      <c r="E56" s="9">
        <v>3</v>
      </c>
      <c r="F56" s="10">
        <f t="shared" si="0"/>
        <v>30</v>
      </c>
    </row>
    <row r="57" spans="1:6" ht="12.75">
      <c r="A57" s="5">
        <v>56</v>
      </c>
      <c r="B57" s="21" t="s">
        <v>66</v>
      </c>
      <c r="C57" s="24" t="s">
        <v>12</v>
      </c>
      <c r="D57" s="8">
        <v>30</v>
      </c>
      <c r="E57" s="20">
        <v>1</v>
      </c>
      <c r="F57" s="10">
        <f t="shared" si="0"/>
        <v>30</v>
      </c>
    </row>
    <row r="58" spans="1:6" ht="12.75">
      <c r="A58" s="5">
        <v>57</v>
      </c>
      <c r="B58" s="18" t="s">
        <v>67</v>
      </c>
      <c r="C58" s="23" t="s">
        <v>12</v>
      </c>
      <c r="D58" s="8">
        <v>10</v>
      </c>
      <c r="E58" s="17">
        <v>1.5</v>
      </c>
      <c r="F58" s="10">
        <f t="shared" si="0"/>
        <v>15</v>
      </c>
    </row>
    <row r="59" spans="1:6" ht="51">
      <c r="A59" s="5">
        <v>58</v>
      </c>
      <c r="B59" s="36" t="s">
        <v>68</v>
      </c>
      <c r="C59" s="23" t="s">
        <v>12</v>
      </c>
      <c r="D59" s="8"/>
      <c r="E59" s="17">
        <v>1.1000000000000001</v>
      </c>
      <c r="F59" s="10">
        <f t="shared" si="0"/>
        <v>0</v>
      </c>
    </row>
    <row r="60" spans="1:6" ht="38.25">
      <c r="A60" s="5">
        <v>59</v>
      </c>
      <c r="B60" s="18" t="s">
        <v>69</v>
      </c>
      <c r="C60" s="19" t="s">
        <v>12</v>
      </c>
      <c r="D60" s="8">
        <v>6</v>
      </c>
      <c r="E60" s="20">
        <v>4.5</v>
      </c>
      <c r="F60" s="10">
        <f t="shared" si="0"/>
        <v>27</v>
      </c>
    </row>
    <row r="61" spans="1:6" ht="12.75">
      <c r="A61" s="5">
        <v>60</v>
      </c>
      <c r="B61" s="16" t="s">
        <v>70</v>
      </c>
      <c r="C61" s="7" t="s">
        <v>12</v>
      </c>
      <c r="D61" s="8">
        <v>12</v>
      </c>
      <c r="E61" s="9">
        <v>1</v>
      </c>
      <c r="F61" s="10">
        <f t="shared" si="0"/>
        <v>12</v>
      </c>
    </row>
    <row r="62" spans="1:6" ht="25.5">
      <c r="A62" s="5">
        <v>61</v>
      </c>
      <c r="B62" s="18" t="s">
        <v>71</v>
      </c>
      <c r="C62" s="23" t="s">
        <v>12</v>
      </c>
      <c r="D62" s="8">
        <v>1</v>
      </c>
      <c r="E62" s="17">
        <v>1</v>
      </c>
      <c r="F62" s="10">
        <f t="shared" si="0"/>
        <v>1</v>
      </c>
    </row>
    <row r="63" spans="1:6" ht="38.25">
      <c r="A63" s="5">
        <v>62</v>
      </c>
      <c r="B63" s="25" t="s">
        <v>72</v>
      </c>
      <c r="C63" s="23" t="s">
        <v>12</v>
      </c>
      <c r="D63" s="8"/>
      <c r="E63" s="9">
        <v>1.5</v>
      </c>
      <c r="F63" s="10">
        <f t="shared" si="0"/>
        <v>0</v>
      </c>
    </row>
    <row r="64" spans="1:6" ht="25.5">
      <c r="A64" s="5">
        <v>63</v>
      </c>
      <c r="B64" s="25" t="s">
        <v>73</v>
      </c>
      <c r="C64" s="23" t="s">
        <v>14</v>
      </c>
      <c r="D64" s="8"/>
      <c r="E64" s="9">
        <v>27</v>
      </c>
      <c r="F64" s="10">
        <f t="shared" si="0"/>
        <v>0</v>
      </c>
    </row>
    <row r="65" spans="1:6" ht="12.75">
      <c r="A65" s="5">
        <v>64</v>
      </c>
      <c r="B65" s="18" t="s">
        <v>74</v>
      </c>
      <c r="C65" s="19" t="s">
        <v>12</v>
      </c>
      <c r="D65" s="8"/>
      <c r="E65" s="20">
        <v>3</v>
      </c>
      <c r="F65" s="10">
        <f t="shared" si="0"/>
        <v>0</v>
      </c>
    </row>
    <row r="66" spans="1:6" ht="12.75">
      <c r="A66" s="5">
        <v>65</v>
      </c>
      <c r="B66" s="37" t="s">
        <v>75</v>
      </c>
      <c r="C66" s="24" t="s">
        <v>36</v>
      </c>
      <c r="D66" s="8"/>
      <c r="E66" s="28">
        <v>6</v>
      </c>
      <c r="F66" s="10">
        <f>D66*E66</f>
        <v>0</v>
      </c>
    </row>
    <row r="67" spans="1:6" ht="12.75">
      <c r="A67" s="5">
        <v>66</v>
      </c>
      <c r="B67" s="16" t="s">
        <v>76</v>
      </c>
      <c r="C67" s="23" t="s">
        <v>12</v>
      </c>
      <c r="D67" s="8"/>
      <c r="E67" s="9">
        <v>0.8</v>
      </c>
      <c r="F67" s="10">
        <f t="shared" ref="F67:F124" si="1">D67*E67</f>
        <v>0</v>
      </c>
    </row>
    <row r="68" spans="1:6" ht="25.5">
      <c r="A68" s="5">
        <v>67</v>
      </c>
      <c r="B68" s="22" t="s">
        <v>77</v>
      </c>
      <c r="C68" s="23" t="s">
        <v>12</v>
      </c>
      <c r="D68" s="8"/>
      <c r="E68" s="17">
        <v>1.1000000000000001</v>
      </c>
      <c r="F68" s="10">
        <f t="shared" si="1"/>
        <v>0</v>
      </c>
    </row>
    <row r="69" spans="1:6" ht="12.75">
      <c r="A69" s="5">
        <v>68</v>
      </c>
      <c r="B69" s="16" t="s">
        <v>78</v>
      </c>
      <c r="C69" s="7" t="s">
        <v>12</v>
      </c>
      <c r="D69" s="8"/>
      <c r="E69" s="17">
        <v>1</v>
      </c>
      <c r="F69" s="10">
        <f t="shared" si="1"/>
        <v>0</v>
      </c>
    </row>
    <row r="70" spans="1:6" ht="12.75">
      <c r="A70" s="5">
        <v>69</v>
      </c>
      <c r="B70" s="15" t="s">
        <v>79</v>
      </c>
      <c r="C70" s="38" t="s">
        <v>12</v>
      </c>
      <c r="D70" s="8"/>
      <c r="E70" s="14">
        <v>5</v>
      </c>
      <c r="F70" s="10">
        <f>D70*E70</f>
        <v>0</v>
      </c>
    </row>
    <row r="71" spans="1:6" ht="12.75">
      <c r="A71" s="5">
        <v>70</v>
      </c>
      <c r="B71" s="16" t="s">
        <v>80</v>
      </c>
      <c r="C71" s="7" t="s">
        <v>12</v>
      </c>
      <c r="D71" s="8"/>
      <c r="E71" s="9">
        <v>9</v>
      </c>
      <c r="F71" s="10">
        <f>D71*E71</f>
        <v>0</v>
      </c>
    </row>
    <row r="72" spans="1:6" ht="12.75">
      <c r="A72" s="5">
        <v>71</v>
      </c>
      <c r="B72" s="21" t="s">
        <v>81</v>
      </c>
      <c r="C72" s="7" t="s">
        <v>12</v>
      </c>
      <c r="D72" s="8"/>
      <c r="E72" s="17">
        <v>2</v>
      </c>
      <c r="F72" s="10">
        <f t="shared" si="1"/>
        <v>0</v>
      </c>
    </row>
    <row r="73" spans="1:6" ht="25.5">
      <c r="A73" s="5">
        <v>72</v>
      </c>
      <c r="B73" s="16" t="s">
        <v>82</v>
      </c>
      <c r="C73" s="7" t="s">
        <v>12</v>
      </c>
      <c r="D73" s="8"/>
      <c r="E73" s="17">
        <v>1.5</v>
      </c>
      <c r="F73" s="10">
        <f t="shared" si="1"/>
        <v>0</v>
      </c>
    </row>
    <row r="74" spans="1:6" ht="25.5">
      <c r="A74" s="5">
        <v>73</v>
      </c>
      <c r="B74" s="16" t="s">
        <v>83</v>
      </c>
      <c r="C74" s="7" t="s">
        <v>14</v>
      </c>
      <c r="D74" s="8"/>
      <c r="E74" s="9">
        <v>5</v>
      </c>
      <c r="F74" s="10">
        <f>D74*E74</f>
        <v>0</v>
      </c>
    </row>
    <row r="75" spans="1:6" ht="25.5">
      <c r="A75" s="5">
        <v>74</v>
      </c>
      <c r="B75" s="16" t="s">
        <v>84</v>
      </c>
      <c r="C75" s="7" t="s">
        <v>12</v>
      </c>
      <c r="D75" s="8">
        <v>1</v>
      </c>
      <c r="E75" s="9">
        <v>2</v>
      </c>
      <c r="F75" s="10">
        <f t="shared" si="1"/>
        <v>2</v>
      </c>
    </row>
    <row r="76" spans="1:6" ht="25.5">
      <c r="A76" s="5">
        <v>75</v>
      </c>
      <c r="B76" s="16" t="s">
        <v>85</v>
      </c>
      <c r="C76" s="7" t="s">
        <v>12</v>
      </c>
      <c r="D76" s="8"/>
      <c r="E76" s="9">
        <v>2</v>
      </c>
      <c r="F76" s="10">
        <f t="shared" si="1"/>
        <v>0</v>
      </c>
    </row>
    <row r="77" spans="1:6" ht="12.75">
      <c r="A77" s="5">
        <v>76</v>
      </c>
      <c r="B77" s="16" t="s">
        <v>86</v>
      </c>
      <c r="C77" s="7" t="s">
        <v>12</v>
      </c>
      <c r="D77" s="8"/>
      <c r="E77" s="9">
        <v>2</v>
      </c>
      <c r="F77" s="10">
        <f t="shared" si="1"/>
        <v>0</v>
      </c>
    </row>
    <row r="78" spans="1:6" ht="25.5">
      <c r="A78" s="5">
        <v>77</v>
      </c>
      <c r="B78" s="22" t="s">
        <v>87</v>
      </c>
      <c r="C78" s="23" t="s">
        <v>45</v>
      </c>
      <c r="D78" s="8"/>
      <c r="E78" s="9">
        <v>1</v>
      </c>
      <c r="F78" s="10">
        <f t="shared" si="1"/>
        <v>0</v>
      </c>
    </row>
    <row r="79" spans="1:6" ht="12.75">
      <c r="A79" s="5">
        <v>78</v>
      </c>
      <c r="B79" s="18" t="s">
        <v>88</v>
      </c>
      <c r="C79" s="23" t="s">
        <v>45</v>
      </c>
      <c r="D79" s="8">
        <v>2</v>
      </c>
      <c r="E79" s="9">
        <v>1.3</v>
      </c>
      <c r="F79" s="10">
        <f t="shared" si="1"/>
        <v>2.6</v>
      </c>
    </row>
    <row r="80" spans="1:6" ht="25.5">
      <c r="A80" s="5">
        <v>79</v>
      </c>
      <c r="B80" s="16" t="s">
        <v>89</v>
      </c>
      <c r="C80" s="7" t="s">
        <v>12</v>
      </c>
      <c r="D80" s="8"/>
      <c r="E80" s="9">
        <v>3</v>
      </c>
      <c r="F80" s="10">
        <f t="shared" si="1"/>
        <v>0</v>
      </c>
    </row>
    <row r="81" spans="1:6" ht="12.75">
      <c r="A81" s="5">
        <v>80</v>
      </c>
      <c r="B81" s="18" t="s">
        <v>90</v>
      </c>
      <c r="C81" s="23" t="s">
        <v>12</v>
      </c>
      <c r="D81" s="8">
        <v>1</v>
      </c>
      <c r="E81" s="17">
        <v>1</v>
      </c>
      <c r="F81" s="10">
        <f t="shared" si="1"/>
        <v>1</v>
      </c>
    </row>
    <row r="82" spans="1:6" ht="12.75">
      <c r="A82" s="5">
        <v>81</v>
      </c>
      <c r="B82" s="16" t="s">
        <v>91</v>
      </c>
      <c r="C82" s="7" t="s">
        <v>12</v>
      </c>
      <c r="D82" s="8"/>
      <c r="E82" s="17">
        <v>2</v>
      </c>
      <c r="F82" s="10">
        <f t="shared" si="1"/>
        <v>0</v>
      </c>
    </row>
    <row r="83" spans="1:6" ht="38.25">
      <c r="A83" s="5">
        <v>82</v>
      </c>
      <c r="B83" s="22" t="s">
        <v>92</v>
      </c>
      <c r="C83" s="23" t="s">
        <v>12</v>
      </c>
      <c r="D83" s="8">
        <v>1</v>
      </c>
      <c r="E83" s="9">
        <v>2</v>
      </c>
      <c r="F83" s="10">
        <f t="shared" si="1"/>
        <v>2</v>
      </c>
    </row>
    <row r="84" spans="1:6" ht="12.75">
      <c r="A84" s="5">
        <v>83</v>
      </c>
      <c r="B84" s="16" t="s">
        <v>93</v>
      </c>
      <c r="C84" s="7" t="s">
        <v>12</v>
      </c>
      <c r="D84" s="8">
        <v>1</v>
      </c>
      <c r="E84" s="17">
        <v>1</v>
      </c>
      <c r="F84" s="10">
        <f t="shared" si="1"/>
        <v>1</v>
      </c>
    </row>
    <row r="85" spans="1:6" ht="25.5">
      <c r="A85" s="5">
        <v>84</v>
      </c>
      <c r="B85" s="21" t="s">
        <v>94</v>
      </c>
      <c r="C85" s="7" t="s">
        <v>45</v>
      </c>
      <c r="D85" s="8"/>
      <c r="E85" s="17">
        <v>5</v>
      </c>
      <c r="F85" s="10">
        <f t="shared" si="1"/>
        <v>0</v>
      </c>
    </row>
    <row r="86" spans="1:6" ht="12.75">
      <c r="A86" s="5">
        <v>85</v>
      </c>
      <c r="B86" s="21" t="s">
        <v>95</v>
      </c>
      <c r="C86" s="24" t="s">
        <v>45</v>
      </c>
      <c r="D86" s="8"/>
      <c r="E86" s="20">
        <v>5</v>
      </c>
      <c r="F86" s="10">
        <f t="shared" si="1"/>
        <v>0</v>
      </c>
    </row>
    <row r="87" spans="1:6" ht="25.5">
      <c r="A87" s="5">
        <v>86</v>
      </c>
      <c r="B87" s="16" t="s">
        <v>96</v>
      </c>
      <c r="C87" s="7" t="s">
        <v>45</v>
      </c>
      <c r="D87" s="8"/>
      <c r="E87" s="9">
        <v>4.5</v>
      </c>
      <c r="F87" s="10">
        <f t="shared" si="1"/>
        <v>0</v>
      </c>
    </row>
    <row r="88" spans="1:6" ht="25.5">
      <c r="A88" s="5">
        <v>87</v>
      </c>
      <c r="B88" s="16" t="s">
        <v>97</v>
      </c>
      <c r="C88" s="7" t="s">
        <v>12</v>
      </c>
      <c r="D88" s="8"/>
      <c r="E88" s="9">
        <v>4</v>
      </c>
      <c r="F88" s="10">
        <f t="shared" si="1"/>
        <v>0</v>
      </c>
    </row>
    <row r="89" spans="1:6" ht="25.5">
      <c r="A89" s="5">
        <v>88</v>
      </c>
      <c r="B89" s="16" t="s">
        <v>98</v>
      </c>
      <c r="C89" s="7" t="s">
        <v>99</v>
      </c>
      <c r="D89" s="8"/>
      <c r="E89" s="9">
        <v>2</v>
      </c>
      <c r="F89" s="10">
        <f t="shared" si="1"/>
        <v>0</v>
      </c>
    </row>
    <row r="90" spans="1:6" ht="25.5">
      <c r="A90" s="5">
        <v>89</v>
      </c>
      <c r="B90" s="16" t="s">
        <v>100</v>
      </c>
      <c r="C90" s="7" t="s">
        <v>99</v>
      </c>
      <c r="D90" s="8"/>
      <c r="E90" s="14">
        <v>2</v>
      </c>
      <c r="F90" s="10">
        <f t="shared" si="1"/>
        <v>0</v>
      </c>
    </row>
    <row r="91" spans="1:6" ht="12.75">
      <c r="A91" s="5">
        <v>90</v>
      </c>
      <c r="B91" s="22" t="s">
        <v>101</v>
      </c>
      <c r="C91" s="23" t="s">
        <v>14</v>
      </c>
      <c r="D91" s="8"/>
      <c r="E91" s="17">
        <v>0.9</v>
      </c>
      <c r="F91" s="10">
        <f t="shared" si="1"/>
        <v>0</v>
      </c>
    </row>
    <row r="92" spans="1:6" ht="12.75">
      <c r="A92" s="5">
        <v>91</v>
      </c>
      <c r="B92" s="22" t="s">
        <v>102</v>
      </c>
      <c r="C92" s="23" t="s">
        <v>14</v>
      </c>
      <c r="D92" s="8"/>
      <c r="E92" s="17">
        <v>1.4</v>
      </c>
      <c r="F92" s="10">
        <f t="shared" si="1"/>
        <v>0</v>
      </c>
    </row>
    <row r="93" spans="1:6" ht="12.75">
      <c r="A93" s="5">
        <v>92</v>
      </c>
      <c r="B93" s="18" t="s">
        <v>103</v>
      </c>
      <c r="C93" s="23" t="s">
        <v>14</v>
      </c>
      <c r="D93" s="8"/>
      <c r="E93" s="17">
        <v>2</v>
      </c>
      <c r="F93" s="10">
        <f t="shared" si="1"/>
        <v>0</v>
      </c>
    </row>
    <row r="94" spans="1:6" ht="12.75">
      <c r="A94" s="5">
        <v>93</v>
      </c>
      <c r="B94" s="22" t="s">
        <v>104</v>
      </c>
      <c r="C94" s="23" t="s">
        <v>14</v>
      </c>
      <c r="D94" s="8"/>
      <c r="E94" s="17">
        <v>3</v>
      </c>
      <c r="F94" s="10">
        <f t="shared" si="1"/>
        <v>0</v>
      </c>
    </row>
    <row r="95" spans="1:6" ht="38.25">
      <c r="A95" s="5">
        <v>94</v>
      </c>
      <c r="B95" s="16" t="s">
        <v>105</v>
      </c>
      <c r="C95" s="24" t="s">
        <v>12</v>
      </c>
      <c r="D95" s="8"/>
      <c r="E95" s="9">
        <v>2</v>
      </c>
      <c r="F95" s="10">
        <f t="shared" si="1"/>
        <v>0</v>
      </c>
    </row>
    <row r="96" spans="1:6" ht="25.5">
      <c r="A96" s="5">
        <v>95</v>
      </c>
      <c r="B96" s="21" t="s">
        <v>106</v>
      </c>
      <c r="C96" s="7" t="s">
        <v>12</v>
      </c>
      <c r="D96" s="8"/>
      <c r="E96" s="17">
        <v>8</v>
      </c>
      <c r="F96" s="10">
        <f t="shared" si="1"/>
        <v>0</v>
      </c>
    </row>
    <row r="97" spans="1:6" ht="12.75">
      <c r="A97" s="5">
        <v>96</v>
      </c>
      <c r="B97" s="16" t="s">
        <v>107</v>
      </c>
      <c r="C97" s="7" t="s">
        <v>12</v>
      </c>
      <c r="D97" s="8"/>
      <c r="E97" s="9">
        <v>10</v>
      </c>
      <c r="F97" s="10">
        <f t="shared" si="1"/>
        <v>0</v>
      </c>
    </row>
    <row r="98" spans="1:6" ht="25.5">
      <c r="A98" s="5">
        <v>97</v>
      </c>
      <c r="B98" s="21" t="s">
        <v>108</v>
      </c>
      <c r="C98" s="23" t="s">
        <v>14</v>
      </c>
      <c r="D98" s="8"/>
      <c r="E98" s="20">
        <v>0.5</v>
      </c>
      <c r="F98" s="10">
        <f t="shared" si="1"/>
        <v>0</v>
      </c>
    </row>
    <row r="99" spans="1:6" ht="12.75">
      <c r="A99" s="5">
        <v>98</v>
      </c>
      <c r="B99" s="22" t="s">
        <v>109</v>
      </c>
      <c r="C99" s="23" t="s">
        <v>14</v>
      </c>
      <c r="D99" s="8"/>
      <c r="E99" s="17">
        <v>1.7</v>
      </c>
      <c r="F99" s="10">
        <f t="shared" si="1"/>
        <v>0</v>
      </c>
    </row>
    <row r="100" spans="1:6" ht="12.75">
      <c r="A100" s="5">
        <v>99</v>
      </c>
      <c r="B100" s="16" t="s">
        <v>110</v>
      </c>
      <c r="C100" s="7" t="s">
        <v>14</v>
      </c>
      <c r="D100" s="8"/>
      <c r="E100" s="17">
        <v>1.8</v>
      </c>
      <c r="F100" s="10">
        <f t="shared" si="1"/>
        <v>0</v>
      </c>
    </row>
    <row r="101" spans="1:6" ht="12.75">
      <c r="A101" s="5">
        <v>100</v>
      </c>
      <c r="B101" s="21" t="s">
        <v>111</v>
      </c>
      <c r="C101" s="24" t="s">
        <v>14</v>
      </c>
      <c r="D101" s="8"/>
      <c r="E101" s="17">
        <v>2</v>
      </c>
      <c r="F101" s="10">
        <f t="shared" si="1"/>
        <v>0</v>
      </c>
    </row>
    <row r="102" spans="1:6" ht="12.75">
      <c r="A102" s="5">
        <v>101</v>
      </c>
      <c r="B102" s="16" t="s">
        <v>112</v>
      </c>
      <c r="C102" s="7" t="s">
        <v>14</v>
      </c>
      <c r="D102" s="8"/>
      <c r="E102" s="9">
        <v>1</v>
      </c>
      <c r="F102" s="10">
        <f t="shared" si="1"/>
        <v>0</v>
      </c>
    </row>
    <row r="103" spans="1:6" ht="12.75">
      <c r="A103" s="5">
        <v>102</v>
      </c>
      <c r="B103" s="16" t="s">
        <v>113</v>
      </c>
      <c r="C103" s="7" t="s">
        <v>14</v>
      </c>
      <c r="D103" s="8"/>
      <c r="E103" s="9">
        <v>0.5</v>
      </c>
      <c r="F103" s="10">
        <f t="shared" si="1"/>
        <v>0</v>
      </c>
    </row>
    <row r="104" spans="1:6" ht="12.75">
      <c r="A104" s="5">
        <v>103</v>
      </c>
      <c r="B104" s="18" t="s">
        <v>114</v>
      </c>
      <c r="C104" s="19" t="s">
        <v>14</v>
      </c>
      <c r="D104" s="8"/>
      <c r="E104" s="9">
        <v>1.2</v>
      </c>
      <c r="F104" s="10">
        <f t="shared" si="1"/>
        <v>0</v>
      </c>
    </row>
    <row r="105" spans="1:6" ht="12.75">
      <c r="A105" s="5">
        <v>104</v>
      </c>
      <c r="B105" s="39" t="s">
        <v>115</v>
      </c>
      <c r="C105" s="23" t="s">
        <v>12</v>
      </c>
      <c r="D105" s="8"/>
      <c r="E105" s="9">
        <v>30</v>
      </c>
      <c r="F105" s="10">
        <f t="shared" si="1"/>
        <v>0</v>
      </c>
    </row>
    <row r="106" spans="1:6" ht="12.75">
      <c r="A106" s="5">
        <v>105</v>
      </c>
      <c r="B106" s="16" t="s">
        <v>116</v>
      </c>
      <c r="C106" s="7" t="s">
        <v>12</v>
      </c>
      <c r="D106" s="8"/>
      <c r="E106" s="17">
        <v>1.1000000000000001</v>
      </c>
      <c r="F106" s="10">
        <f t="shared" si="1"/>
        <v>0</v>
      </c>
    </row>
    <row r="107" spans="1:6" ht="12.75">
      <c r="A107" s="5">
        <v>106</v>
      </c>
      <c r="B107" s="36" t="s">
        <v>117</v>
      </c>
      <c r="C107" s="7" t="s">
        <v>12</v>
      </c>
      <c r="D107" s="8"/>
      <c r="E107" s="9">
        <v>5</v>
      </c>
      <c r="F107" s="10">
        <f t="shared" si="1"/>
        <v>0</v>
      </c>
    </row>
    <row r="108" spans="1:6" ht="12.75">
      <c r="A108" s="5">
        <v>107</v>
      </c>
      <c r="B108" s="21" t="s">
        <v>118</v>
      </c>
      <c r="C108" s="24" t="s">
        <v>12</v>
      </c>
      <c r="D108" s="8"/>
      <c r="E108" s="17">
        <v>25</v>
      </c>
      <c r="F108" s="10">
        <f t="shared" si="1"/>
        <v>0</v>
      </c>
    </row>
    <row r="109" spans="1:6" ht="12.75">
      <c r="A109" s="5">
        <v>108</v>
      </c>
      <c r="B109" s="18" t="s">
        <v>119</v>
      </c>
      <c r="C109" s="23" t="s">
        <v>12</v>
      </c>
      <c r="D109" s="8"/>
      <c r="E109" s="17">
        <v>8</v>
      </c>
      <c r="F109" s="10">
        <f t="shared" si="1"/>
        <v>0</v>
      </c>
    </row>
    <row r="110" spans="1:6" ht="12.75">
      <c r="A110" s="5">
        <v>109</v>
      </c>
      <c r="B110" s="16" t="s">
        <v>120</v>
      </c>
      <c r="C110" s="7" t="s">
        <v>12</v>
      </c>
      <c r="D110" s="8"/>
      <c r="E110" s="17">
        <v>1.5</v>
      </c>
      <c r="F110" s="10">
        <f t="shared" si="1"/>
        <v>0</v>
      </c>
    </row>
    <row r="111" spans="1:6" ht="12.75">
      <c r="A111" s="5">
        <v>110</v>
      </c>
      <c r="B111" s="21" t="s">
        <v>121</v>
      </c>
      <c r="C111" s="24" t="s">
        <v>14</v>
      </c>
      <c r="D111" s="8"/>
      <c r="E111" s="17">
        <v>8</v>
      </c>
      <c r="F111" s="10">
        <f t="shared" si="1"/>
        <v>0</v>
      </c>
    </row>
    <row r="112" spans="1:6" ht="12.75">
      <c r="A112" s="5">
        <v>111</v>
      </c>
      <c r="B112" s="15" t="s">
        <v>122</v>
      </c>
      <c r="C112" s="13" t="s">
        <v>12</v>
      </c>
      <c r="D112" s="8"/>
      <c r="E112" s="40">
        <v>9</v>
      </c>
      <c r="F112" s="10">
        <f t="shared" si="1"/>
        <v>0</v>
      </c>
    </row>
    <row r="113" spans="1:7" ht="38.25">
      <c r="A113" s="5">
        <v>112</v>
      </c>
      <c r="B113" s="15" t="s">
        <v>123</v>
      </c>
      <c r="C113" s="13" t="s">
        <v>45</v>
      </c>
      <c r="D113" s="8"/>
      <c r="E113" s="14">
        <v>4.5</v>
      </c>
      <c r="F113" s="10">
        <f t="shared" si="1"/>
        <v>0</v>
      </c>
    </row>
    <row r="114" spans="1:7" ht="12.75">
      <c r="A114" s="5">
        <v>113</v>
      </c>
      <c r="B114" s="21" t="s">
        <v>124</v>
      </c>
      <c r="C114" s="24" t="s">
        <v>12</v>
      </c>
      <c r="D114" s="8"/>
      <c r="E114" s="20">
        <v>32</v>
      </c>
      <c r="F114" s="10">
        <f t="shared" si="1"/>
        <v>0</v>
      </c>
    </row>
    <row r="115" spans="1:7" ht="25.5">
      <c r="A115" s="5">
        <v>114</v>
      </c>
      <c r="B115" s="15" t="s">
        <v>125</v>
      </c>
      <c r="C115" s="13" t="s">
        <v>14</v>
      </c>
      <c r="D115" s="8"/>
      <c r="E115" s="9">
        <v>20</v>
      </c>
      <c r="F115" s="10">
        <f t="shared" si="1"/>
        <v>0</v>
      </c>
    </row>
    <row r="116" spans="1:7" ht="25.5">
      <c r="A116" s="5">
        <v>115</v>
      </c>
      <c r="B116" s="41" t="s">
        <v>126</v>
      </c>
      <c r="C116" s="7" t="s">
        <v>36</v>
      </c>
      <c r="D116" s="8"/>
      <c r="E116" s="9">
        <v>3</v>
      </c>
      <c r="F116" s="10">
        <f t="shared" si="1"/>
        <v>0</v>
      </c>
    </row>
    <row r="117" spans="1:7" ht="38.25">
      <c r="A117" s="5">
        <v>116</v>
      </c>
      <c r="B117" s="41" t="s">
        <v>127</v>
      </c>
      <c r="C117" s="7" t="s">
        <v>128</v>
      </c>
      <c r="D117" s="8"/>
      <c r="E117" s="9">
        <v>18</v>
      </c>
      <c r="F117" s="10">
        <f t="shared" si="1"/>
        <v>0</v>
      </c>
    </row>
    <row r="118" spans="1:7" ht="25.5">
      <c r="A118" s="5">
        <v>117</v>
      </c>
      <c r="B118" s="37" t="s">
        <v>129</v>
      </c>
      <c r="C118" s="7" t="s">
        <v>128</v>
      </c>
      <c r="D118" s="8"/>
      <c r="E118" s="9">
        <v>16</v>
      </c>
      <c r="F118" s="10">
        <f t="shared" si="1"/>
        <v>0</v>
      </c>
    </row>
    <row r="119" spans="1:7" ht="12.75">
      <c r="A119" s="5">
        <v>118</v>
      </c>
      <c r="B119" s="42" t="s">
        <v>130</v>
      </c>
      <c r="C119" s="7" t="s">
        <v>128</v>
      </c>
      <c r="D119" s="8"/>
      <c r="E119" s="28">
        <v>6</v>
      </c>
      <c r="F119" s="10">
        <f t="shared" si="1"/>
        <v>0</v>
      </c>
    </row>
    <row r="120" spans="1:7" ht="12.75">
      <c r="A120" s="5">
        <v>119</v>
      </c>
      <c r="B120" s="22" t="s">
        <v>131</v>
      </c>
      <c r="C120" s="23" t="s">
        <v>12</v>
      </c>
      <c r="D120" s="8"/>
      <c r="E120" s="20">
        <v>1.3</v>
      </c>
      <c r="F120" s="10">
        <f t="shared" si="1"/>
        <v>0</v>
      </c>
    </row>
    <row r="121" spans="1:7" ht="12.75">
      <c r="A121" s="5">
        <v>120</v>
      </c>
      <c r="B121" s="43" t="s">
        <v>132</v>
      </c>
      <c r="C121" s="43" t="s">
        <v>128</v>
      </c>
      <c r="D121" s="37"/>
      <c r="E121" s="37"/>
      <c r="F121" s="10">
        <f t="shared" si="1"/>
        <v>0</v>
      </c>
    </row>
    <row r="122" spans="1:7" ht="12.75">
      <c r="A122" s="5">
        <v>121</v>
      </c>
      <c r="B122" s="43" t="s">
        <v>133</v>
      </c>
      <c r="C122" s="43" t="s">
        <v>36</v>
      </c>
      <c r="D122" s="43"/>
      <c r="E122" s="43"/>
      <c r="F122" s="10">
        <f t="shared" si="1"/>
        <v>0</v>
      </c>
    </row>
    <row r="123" spans="1:7" ht="12.75">
      <c r="A123" s="5">
        <v>122</v>
      </c>
      <c r="B123" s="43"/>
      <c r="C123" s="43"/>
      <c r="D123" s="43"/>
      <c r="E123" s="43"/>
      <c r="F123" s="10">
        <f t="shared" si="1"/>
        <v>0</v>
      </c>
    </row>
    <row r="124" spans="1:7" ht="12.75">
      <c r="A124" s="5">
        <v>123</v>
      </c>
      <c r="B124" s="43"/>
      <c r="C124" s="43"/>
      <c r="D124" s="43"/>
      <c r="E124" s="43"/>
      <c r="F124" s="10">
        <f t="shared" si="1"/>
        <v>0</v>
      </c>
      <c r="G124" s="45">
        <f>SUM(F2:F124)</f>
        <v>563.6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24"/>
  <sheetViews>
    <sheetView topLeftCell="A109" workbookViewId="0">
      <selection activeCell="G124" sqref="G124"/>
    </sheetView>
  </sheetViews>
  <sheetFormatPr defaultRowHeight="12"/>
  <cols>
    <col min="1" max="1" width="8.28515625" style="4" customWidth="1"/>
    <col min="2" max="2" width="58.85546875" style="4" customWidth="1"/>
    <col min="3" max="3" width="6.28515625" style="4" customWidth="1"/>
    <col min="4" max="4" width="7.28515625" style="4" customWidth="1"/>
    <col min="5" max="5" width="7" style="4" customWidth="1"/>
    <col min="6" max="6" width="7.7109375" style="4" customWidth="1"/>
    <col min="7" max="16384" width="9.140625" style="4"/>
  </cols>
  <sheetData>
    <row r="1" spans="1:9" ht="48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</row>
    <row r="2" spans="1:9" ht="73.5" customHeight="1">
      <c r="A2" s="5">
        <v>1</v>
      </c>
      <c r="B2" s="6" t="s">
        <v>6</v>
      </c>
      <c r="C2" s="7" t="s">
        <v>7</v>
      </c>
      <c r="D2" s="8">
        <v>5</v>
      </c>
      <c r="E2" s="9">
        <v>11</v>
      </c>
      <c r="F2" s="10">
        <f>D2*E2</f>
        <v>55</v>
      </c>
      <c r="I2" s="11"/>
    </row>
    <row r="3" spans="1:9" ht="75" customHeight="1">
      <c r="A3" s="5">
        <v>2</v>
      </c>
      <c r="B3" s="6" t="s">
        <v>8</v>
      </c>
      <c r="C3" s="7" t="s">
        <v>7</v>
      </c>
      <c r="D3" s="8"/>
      <c r="E3" s="9">
        <v>23</v>
      </c>
      <c r="F3" s="10">
        <f t="shared" ref="F3:F65" si="0">D3*E3</f>
        <v>0</v>
      </c>
    </row>
    <row r="4" spans="1:9" ht="76.5">
      <c r="A4" s="5">
        <v>3</v>
      </c>
      <c r="B4" s="12" t="s">
        <v>9</v>
      </c>
      <c r="C4" s="13" t="s">
        <v>7</v>
      </c>
      <c r="D4" s="8"/>
      <c r="E4" s="14">
        <v>16</v>
      </c>
      <c r="F4" s="10">
        <f t="shared" si="0"/>
        <v>0</v>
      </c>
    </row>
    <row r="5" spans="1:9" ht="25.5">
      <c r="A5" s="5">
        <v>4</v>
      </c>
      <c r="B5" s="15" t="s">
        <v>10</v>
      </c>
      <c r="C5" s="13" t="s">
        <v>7</v>
      </c>
      <c r="D5" s="8"/>
      <c r="E5" s="9">
        <v>20</v>
      </c>
      <c r="F5" s="10">
        <f t="shared" si="0"/>
        <v>0</v>
      </c>
    </row>
    <row r="6" spans="1:9" ht="25.5">
      <c r="A6" s="5">
        <v>5</v>
      </c>
      <c r="B6" s="16" t="s">
        <v>11</v>
      </c>
      <c r="C6" s="7" t="s">
        <v>12</v>
      </c>
      <c r="D6" s="8"/>
      <c r="E6" s="9">
        <v>17</v>
      </c>
      <c r="F6" s="10">
        <f t="shared" si="0"/>
        <v>0</v>
      </c>
    </row>
    <row r="7" spans="1:9" ht="12.75">
      <c r="A7" s="5">
        <v>6</v>
      </c>
      <c r="B7" s="16" t="s">
        <v>13</v>
      </c>
      <c r="C7" s="7" t="s">
        <v>14</v>
      </c>
      <c r="D7" s="8"/>
      <c r="E7" s="17">
        <v>28</v>
      </c>
      <c r="F7" s="10">
        <f t="shared" si="0"/>
        <v>0</v>
      </c>
    </row>
    <row r="8" spans="1:9" ht="25.5">
      <c r="A8" s="5">
        <v>7</v>
      </c>
      <c r="B8" s="18" t="s">
        <v>15</v>
      </c>
      <c r="C8" s="19" t="s">
        <v>14</v>
      </c>
      <c r="D8" s="8">
        <v>1</v>
      </c>
      <c r="E8" s="20">
        <v>35</v>
      </c>
      <c r="F8" s="10">
        <f t="shared" si="0"/>
        <v>35</v>
      </c>
    </row>
    <row r="9" spans="1:9" ht="12.75">
      <c r="A9" s="5">
        <v>8</v>
      </c>
      <c r="B9" s="21" t="s">
        <v>16</v>
      </c>
      <c r="C9" s="7" t="s">
        <v>14</v>
      </c>
      <c r="D9" s="8"/>
      <c r="E9" s="17">
        <v>42</v>
      </c>
      <c r="F9" s="10">
        <f t="shared" si="0"/>
        <v>0</v>
      </c>
    </row>
    <row r="10" spans="1:9" ht="25.5">
      <c r="A10" s="5">
        <v>9</v>
      </c>
      <c r="B10" s="21" t="s">
        <v>17</v>
      </c>
      <c r="C10" s="7" t="s">
        <v>14</v>
      </c>
      <c r="D10" s="8"/>
      <c r="E10" s="9">
        <v>41</v>
      </c>
      <c r="F10" s="10">
        <f t="shared" si="0"/>
        <v>0</v>
      </c>
    </row>
    <row r="11" spans="1:9" ht="25.5">
      <c r="A11" s="5">
        <v>10</v>
      </c>
      <c r="B11" s="16" t="s">
        <v>18</v>
      </c>
      <c r="C11" s="7" t="s">
        <v>14</v>
      </c>
      <c r="D11" s="8"/>
      <c r="E11" s="9">
        <v>9</v>
      </c>
      <c r="F11" s="10">
        <f t="shared" si="0"/>
        <v>0</v>
      </c>
    </row>
    <row r="12" spans="1:9" ht="12.75">
      <c r="A12" s="5">
        <v>11</v>
      </c>
      <c r="B12" s="21" t="s">
        <v>19</v>
      </c>
      <c r="C12" s="7" t="s">
        <v>12</v>
      </c>
      <c r="D12" s="8"/>
      <c r="E12" s="9">
        <v>0.4</v>
      </c>
      <c r="F12" s="10">
        <f t="shared" si="0"/>
        <v>0</v>
      </c>
    </row>
    <row r="13" spans="1:9" ht="12.75">
      <c r="A13" s="5">
        <v>12</v>
      </c>
      <c r="B13" s="16" t="s">
        <v>20</v>
      </c>
      <c r="C13" s="7" t="s">
        <v>12</v>
      </c>
      <c r="D13" s="8"/>
      <c r="E13" s="9">
        <v>0.45</v>
      </c>
      <c r="F13" s="10">
        <f t="shared" si="0"/>
        <v>0</v>
      </c>
    </row>
    <row r="14" spans="1:9" ht="12.75">
      <c r="A14" s="5">
        <v>13</v>
      </c>
      <c r="B14" s="16" t="s">
        <v>21</v>
      </c>
      <c r="C14" s="7" t="s">
        <v>12</v>
      </c>
      <c r="D14" s="8"/>
      <c r="E14" s="9">
        <v>0.5</v>
      </c>
      <c r="F14" s="10">
        <f t="shared" si="0"/>
        <v>0</v>
      </c>
    </row>
    <row r="15" spans="1:9" ht="12.75">
      <c r="A15" s="5">
        <v>14</v>
      </c>
      <c r="B15" s="16" t="s">
        <v>22</v>
      </c>
      <c r="C15" s="7" t="s">
        <v>12</v>
      </c>
      <c r="D15" s="8"/>
      <c r="E15" s="9">
        <v>0.25</v>
      </c>
      <c r="F15" s="10">
        <f t="shared" si="0"/>
        <v>0</v>
      </c>
    </row>
    <row r="16" spans="1:9" ht="12.75">
      <c r="A16" s="5">
        <v>15</v>
      </c>
      <c r="B16" s="16" t="s">
        <v>23</v>
      </c>
      <c r="C16" s="7" t="s">
        <v>12</v>
      </c>
      <c r="D16" s="8"/>
      <c r="E16" s="9">
        <v>0.3</v>
      </c>
      <c r="F16" s="10">
        <f t="shared" si="0"/>
        <v>0</v>
      </c>
    </row>
    <row r="17" spans="1:6" ht="25.5">
      <c r="A17" s="5">
        <v>16</v>
      </c>
      <c r="B17" s="22" t="s">
        <v>24</v>
      </c>
      <c r="C17" s="23" t="s">
        <v>14</v>
      </c>
      <c r="D17" s="8"/>
      <c r="E17" s="17">
        <v>3</v>
      </c>
      <c r="F17" s="10">
        <f>D17*E17</f>
        <v>0</v>
      </c>
    </row>
    <row r="18" spans="1:6" ht="25.5">
      <c r="A18" s="5">
        <v>17</v>
      </c>
      <c r="B18" s="22" t="s">
        <v>25</v>
      </c>
      <c r="C18" s="19" t="s">
        <v>12</v>
      </c>
      <c r="D18" s="8"/>
      <c r="E18" s="17">
        <v>3</v>
      </c>
      <c r="F18" s="10">
        <f t="shared" si="0"/>
        <v>0</v>
      </c>
    </row>
    <row r="19" spans="1:6" ht="25.5">
      <c r="A19" s="5">
        <v>18</v>
      </c>
      <c r="B19" s="15" t="s">
        <v>26</v>
      </c>
      <c r="C19" s="13" t="s">
        <v>12</v>
      </c>
      <c r="D19" s="8"/>
      <c r="E19" s="17">
        <v>4</v>
      </c>
      <c r="F19" s="10">
        <f t="shared" si="0"/>
        <v>0</v>
      </c>
    </row>
    <row r="20" spans="1:6" ht="12.75">
      <c r="A20" s="5">
        <v>19</v>
      </c>
      <c r="B20" s="22" t="s">
        <v>27</v>
      </c>
      <c r="C20" s="19" t="s">
        <v>12</v>
      </c>
      <c r="D20" s="8"/>
      <c r="E20" s="17">
        <v>1.2</v>
      </c>
      <c r="F20" s="10">
        <f t="shared" si="0"/>
        <v>0</v>
      </c>
    </row>
    <row r="21" spans="1:6" ht="25.5">
      <c r="A21" s="5">
        <v>20</v>
      </c>
      <c r="B21" s="16" t="s">
        <v>28</v>
      </c>
      <c r="C21" s="7" t="s">
        <v>12</v>
      </c>
      <c r="D21" s="8"/>
      <c r="E21" s="17">
        <v>3.2</v>
      </c>
      <c r="F21" s="10">
        <f t="shared" si="0"/>
        <v>0</v>
      </c>
    </row>
    <row r="22" spans="1:6" ht="25.5">
      <c r="A22" s="5">
        <v>21</v>
      </c>
      <c r="B22" s="21" t="s">
        <v>29</v>
      </c>
      <c r="C22" s="24" t="s">
        <v>12</v>
      </c>
      <c r="D22" s="8"/>
      <c r="E22" s="20">
        <v>2</v>
      </c>
      <c r="F22" s="10">
        <f t="shared" si="0"/>
        <v>0</v>
      </c>
    </row>
    <row r="23" spans="1:6" ht="12.75">
      <c r="A23" s="5">
        <v>22</v>
      </c>
      <c r="B23" s="18" t="s">
        <v>30</v>
      </c>
      <c r="C23" s="19" t="s">
        <v>12</v>
      </c>
      <c r="D23" s="8"/>
      <c r="E23" s="20">
        <v>2</v>
      </c>
      <c r="F23" s="10">
        <f>D23*E23</f>
        <v>0</v>
      </c>
    </row>
    <row r="24" spans="1:6" ht="12.75">
      <c r="A24" s="5">
        <v>23</v>
      </c>
      <c r="B24" s="25" t="s">
        <v>31</v>
      </c>
      <c r="C24" s="19" t="s">
        <v>12</v>
      </c>
      <c r="D24" s="8"/>
      <c r="E24" s="9">
        <v>0.6</v>
      </c>
      <c r="F24" s="10">
        <f t="shared" si="0"/>
        <v>0</v>
      </c>
    </row>
    <row r="25" spans="1:6" ht="38.25">
      <c r="A25" s="5">
        <v>24</v>
      </c>
      <c r="B25" s="26" t="s">
        <v>32</v>
      </c>
      <c r="C25" s="24" t="s">
        <v>12</v>
      </c>
      <c r="D25" s="8"/>
      <c r="E25" s="17">
        <v>30</v>
      </c>
      <c r="F25" s="10">
        <f t="shared" si="0"/>
        <v>0</v>
      </c>
    </row>
    <row r="26" spans="1:6" ht="25.5">
      <c r="A26" s="5">
        <v>25</v>
      </c>
      <c r="B26" s="21" t="s">
        <v>33</v>
      </c>
      <c r="C26" s="24" t="s">
        <v>12</v>
      </c>
      <c r="D26" s="8"/>
      <c r="E26" s="20">
        <v>2</v>
      </c>
      <c r="F26" s="10">
        <f t="shared" si="0"/>
        <v>0</v>
      </c>
    </row>
    <row r="27" spans="1:6" ht="25.5">
      <c r="A27" s="5">
        <v>26</v>
      </c>
      <c r="B27" s="18" t="s">
        <v>34</v>
      </c>
      <c r="C27" s="19" t="s">
        <v>12</v>
      </c>
      <c r="D27" s="8"/>
      <c r="E27" s="9">
        <v>4.5</v>
      </c>
      <c r="F27" s="10">
        <f t="shared" si="0"/>
        <v>0</v>
      </c>
    </row>
    <row r="28" spans="1:6" ht="51">
      <c r="A28" s="5">
        <v>27</v>
      </c>
      <c r="B28" s="27" t="s">
        <v>35</v>
      </c>
      <c r="C28" s="24" t="s">
        <v>36</v>
      </c>
      <c r="D28" s="8"/>
      <c r="E28" s="28">
        <v>16</v>
      </c>
      <c r="F28" s="10">
        <f>D28*E28</f>
        <v>0</v>
      </c>
    </row>
    <row r="29" spans="1:6" ht="38.25">
      <c r="A29" s="5">
        <v>28</v>
      </c>
      <c r="B29" s="15" t="s">
        <v>37</v>
      </c>
      <c r="C29" s="13" t="s">
        <v>12</v>
      </c>
      <c r="D29" s="8"/>
      <c r="E29" s="9">
        <v>7</v>
      </c>
      <c r="F29" s="10">
        <f>D29*E29</f>
        <v>0</v>
      </c>
    </row>
    <row r="30" spans="1:6" ht="25.5">
      <c r="A30" s="5">
        <v>29</v>
      </c>
      <c r="B30" s="16" t="s">
        <v>38</v>
      </c>
      <c r="C30" s="7" t="s">
        <v>12</v>
      </c>
      <c r="D30" s="8"/>
      <c r="E30" s="17">
        <v>8</v>
      </c>
      <c r="F30" s="10">
        <f t="shared" si="0"/>
        <v>0</v>
      </c>
    </row>
    <row r="31" spans="1:6" ht="38.25">
      <c r="A31" s="5">
        <v>30</v>
      </c>
      <c r="B31" s="16" t="s">
        <v>39</v>
      </c>
      <c r="C31" s="7" t="s">
        <v>12</v>
      </c>
      <c r="D31" s="8"/>
      <c r="E31" s="17">
        <v>16</v>
      </c>
      <c r="F31" s="10">
        <f t="shared" si="0"/>
        <v>0</v>
      </c>
    </row>
    <row r="32" spans="1:6" ht="63.75">
      <c r="A32" s="5">
        <v>31</v>
      </c>
      <c r="B32" s="6" t="s">
        <v>40</v>
      </c>
      <c r="C32" s="7" t="s">
        <v>12</v>
      </c>
      <c r="D32" s="8"/>
      <c r="E32" s="9">
        <v>9</v>
      </c>
      <c r="F32" s="10">
        <f t="shared" si="0"/>
        <v>0</v>
      </c>
    </row>
    <row r="33" spans="1:6" ht="63.75">
      <c r="A33" s="5">
        <v>32</v>
      </c>
      <c r="B33" s="29" t="s">
        <v>41</v>
      </c>
      <c r="C33" s="24" t="s">
        <v>12</v>
      </c>
      <c r="D33" s="8"/>
      <c r="E33" s="20">
        <v>9</v>
      </c>
      <c r="F33" s="10">
        <f t="shared" si="0"/>
        <v>0</v>
      </c>
    </row>
    <row r="34" spans="1:6" ht="25.5">
      <c r="A34" s="5">
        <v>33</v>
      </c>
      <c r="B34" s="22" t="s">
        <v>42</v>
      </c>
      <c r="C34" s="23" t="s">
        <v>12</v>
      </c>
      <c r="D34" s="8"/>
      <c r="E34" s="17">
        <v>0.6</v>
      </c>
      <c r="F34" s="10">
        <f>D34*E34</f>
        <v>0</v>
      </c>
    </row>
    <row r="35" spans="1:6" ht="51">
      <c r="A35" s="5">
        <v>34</v>
      </c>
      <c r="B35" s="22" t="s">
        <v>43</v>
      </c>
      <c r="C35" s="23" t="s">
        <v>12</v>
      </c>
      <c r="D35" s="8">
        <v>10</v>
      </c>
      <c r="E35" s="17">
        <v>0.6</v>
      </c>
      <c r="F35" s="10">
        <f>D35*E35</f>
        <v>6</v>
      </c>
    </row>
    <row r="36" spans="1:6" ht="38.25">
      <c r="A36" s="5">
        <v>35</v>
      </c>
      <c r="B36" s="22" t="s">
        <v>44</v>
      </c>
      <c r="C36" s="23" t="s">
        <v>45</v>
      </c>
      <c r="D36" s="8"/>
      <c r="E36" s="9">
        <v>15</v>
      </c>
      <c r="F36" s="10">
        <f t="shared" si="0"/>
        <v>0</v>
      </c>
    </row>
    <row r="37" spans="1:6" ht="25.5">
      <c r="A37" s="5">
        <v>36</v>
      </c>
      <c r="B37" s="26" t="s">
        <v>46</v>
      </c>
      <c r="C37" s="24" t="s">
        <v>45</v>
      </c>
      <c r="D37" s="8"/>
      <c r="E37" s="17">
        <v>17</v>
      </c>
      <c r="F37" s="10">
        <f t="shared" si="0"/>
        <v>0</v>
      </c>
    </row>
    <row r="38" spans="1:6" ht="25.5">
      <c r="A38" s="5">
        <v>37</v>
      </c>
      <c r="B38" s="26" t="s">
        <v>47</v>
      </c>
      <c r="C38" s="24" t="s">
        <v>45</v>
      </c>
      <c r="D38" s="8"/>
      <c r="E38" s="9">
        <v>20</v>
      </c>
      <c r="F38" s="10">
        <f t="shared" si="0"/>
        <v>0</v>
      </c>
    </row>
    <row r="39" spans="1:6" ht="25.5">
      <c r="A39" s="5">
        <v>38</v>
      </c>
      <c r="B39" s="21" t="s">
        <v>48</v>
      </c>
      <c r="C39" s="7" t="s">
        <v>45</v>
      </c>
      <c r="D39" s="8"/>
      <c r="E39" s="9">
        <v>9</v>
      </c>
      <c r="F39" s="10">
        <f t="shared" si="0"/>
        <v>0</v>
      </c>
    </row>
    <row r="40" spans="1:6" ht="25.5">
      <c r="A40" s="5">
        <v>39</v>
      </c>
      <c r="B40" s="16" t="s">
        <v>49</v>
      </c>
      <c r="C40" s="7" t="s">
        <v>45</v>
      </c>
      <c r="D40" s="8"/>
      <c r="E40" s="9">
        <v>11</v>
      </c>
      <c r="F40" s="10">
        <f t="shared" si="0"/>
        <v>0</v>
      </c>
    </row>
    <row r="41" spans="1:6" ht="25.5">
      <c r="A41" s="5">
        <v>40</v>
      </c>
      <c r="B41" s="16" t="s">
        <v>50</v>
      </c>
      <c r="C41" s="7" t="s">
        <v>45</v>
      </c>
      <c r="D41" s="8"/>
      <c r="E41" s="9">
        <v>13</v>
      </c>
      <c r="F41" s="10">
        <f t="shared" si="0"/>
        <v>0</v>
      </c>
    </row>
    <row r="42" spans="1:6" ht="25.5">
      <c r="A42" s="5">
        <v>41</v>
      </c>
      <c r="B42" s="21" t="s">
        <v>51</v>
      </c>
      <c r="C42" s="24" t="s">
        <v>45</v>
      </c>
      <c r="D42" s="8"/>
      <c r="E42" s="20">
        <v>18</v>
      </c>
      <c r="F42" s="10">
        <f t="shared" si="0"/>
        <v>0</v>
      </c>
    </row>
    <row r="43" spans="1:6" ht="25.5">
      <c r="A43" s="5">
        <v>42</v>
      </c>
      <c r="B43" s="30" t="s">
        <v>52</v>
      </c>
      <c r="C43" s="31" t="s">
        <v>45</v>
      </c>
      <c r="D43" s="8"/>
      <c r="E43" s="32">
        <v>21</v>
      </c>
      <c r="F43" s="10">
        <f t="shared" si="0"/>
        <v>0</v>
      </c>
    </row>
    <row r="44" spans="1:6" ht="12.75">
      <c r="A44" s="5">
        <v>43</v>
      </c>
      <c r="B44" s="21" t="s">
        <v>53</v>
      </c>
      <c r="C44" s="7" t="s">
        <v>14</v>
      </c>
      <c r="D44" s="8"/>
      <c r="E44" s="9">
        <v>15</v>
      </c>
      <c r="F44" s="10">
        <f t="shared" si="0"/>
        <v>0</v>
      </c>
    </row>
    <row r="45" spans="1:6" ht="12.75">
      <c r="A45" s="5">
        <v>44</v>
      </c>
      <c r="B45" s="33" t="s">
        <v>54</v>
      </c>
      <c r="C45" s="34" t="s">
        <v>14</v>
      </c>
      <c r="D45" s="8"/>
      <c r="E45" s="35">
        <v>18</v>
      </c>
      <c r="F45" s="10">
        <f t="shared" si="0"/>
        <v>0</v>
      </c>
    </row>
    <row r="46" spans="1:6" ht="25.5">
      <c r="A46" s="5">
        <v>45</v>
      </c>
      <c r="B46" s="16" t="s">
        <v>55</v>
      </c>
      <c r="C46" s="7" t="s">
        <v>45</v>
      </c>
      <c r="D46" s="8"/>
      <c r="E46" s="9">
        <v>8</v>
      </c>
      <c r="F46" s="10">
        <f t="shared" si="0"/>
        <v>0</v>
      </c>
    </row>
    <row r="47" spans="1:6" ht="38.25">
      <c r="A47" s="5">
        <v>46</v>
      </c>
      <c r="B47" s="16" t="s">
        <v>56</v>
      </c>
      <c r="C47" s="7" t="s">
        <v>45</v>
      </c>
      <c r="D47" s="8"/>
      <c r="E47" s="9">
        <v>11</v>
      </c>
      <c r="F47" s="10">
        <f t="shared" si="0"/>
        <v>0</v>
      </c>
    </row>
    <row r="48" spans="1:6" ht="89.25">
      <c r="A48" s="5">
        <v>47</v>
      </c>
      <c r="B48" s="21" t="s">
        <v>57</v>
      </c>
      <c r="C48" s="7" t="s">
        <v>14</v>
      </c>
      <c r="D48" s="8"/>
      <c r="E48" s="9">
        <v>15</v>
      </c>
      <c r="F48" s="10">
        <f t="shared" si="0"/>
        <v>0</v>
      </c>
    </row>
    <row r="49" spans="1:6" ht="89.25">
      <c r="A49" s="5">
        <v>48</v>
      </c>
      <c r="B49" s="21" t="s">
        <v>58</v>
      </c>
      <c r="C49" s="7" t="s">
        <v>14</v>
      </c>
      <c r="D49" s="8"/>
      <c r="E49" s="9">
        <v>15</v>
      </c>
      <c r="F49" s="10">
        <f t="shared" si="0"/>
        <v>0</v>
      </c>
    </row>
    <row r="50" spans="1:6" ht="25.5">
      <c r="A50" s="5">
        <v>49</v>
      </c>
      <c r="B50" s="21" t="s">
        <v>59</v>
      </c>
      <c r="C50" s="7" t="s">
        <v>14</v>
      </c>
      <c r="D50" s="8"/>
      <c r="E50" s="17">
        <v>9</v>
      </c>
      <c r="F50" s="10">
        <f>D50*E50</f>
        <v>0</v>
      </c>
    </row>
    <row r="51" spans="1:6" ht="12.75">
      <c r="A51" s="5">
        <v>50</v>
      </c>
      <c r="B51" s="16" t="s">
        <v>60</v>
      </c>
      <c r="C51" s="7" t="s">
        <v>12</v>
      </c>
      <c r="D51" s="8"/>
      <c r="E51" s="9">
        <v>2</v>
      </c>
      <c r="F51" s="10">
        <f>D51*E51</f>
        <v>0</v>
      </c>
    </row>
    <row r="52" spans="1:6" ht="12.75">
      <c r="A52" s="5">
        <v>51</v>
      </c>
      <c r="B52" s="16" t="s">
        <v>61</v>
      </c>
      <c r="C52" s="7" t="s">
        <v>12</v>
      </c>
      <c r="D52" s="8"/>
      <c r="E52" s="17">
        <v>1.5</v>
      </c>
      <c r="F52" s="10">
        <f>D52*E52</f>
        <v>0</v>
      </c>
    </row>
    <row r="53" spans="1:6" ht="25.5">
      <c r="A53" s="5">
        <v>52</v>
      </c>
      <c r="B53" s="22" t="s">
        <v>62</v>
      </c>
      <c r="C53" s="23" t="s">
        <v>45</v>
      </c>
      <c r="D53" s="8">
        <v>1</v>
      </c>
      <c r="E53" s="9">
        <v>8</v>
      </c>
      <c r="F53" s="10">
        <f t="shared" si="0"/>
        <v>8</v>
      </c>
    </row>
    <row r="54" spans="1:6" ht="12.75">
      <c r="A54" s="5">
        <v>53</v>
      </c>
      <c r="B54" s="25" t="s">
        <v>63</v>
      </c>
      <c r="C54" s="23" t="s">
        <v>14</v>
      </c>
      <c r="D54" s="8"/>
      <c r="E54" s="9">
        <v>3</v>
      </c>
      <c r="F54" s="10">
        <f t="shared" si="0"/>
        <v>0</v>
      </c>
    </row>
    <row r="55" spans="1:6" ht="38.25">
      <c r="A55" s="5">
        <v>54</v>
      </c>
      <c r="B55" s="22" t="s">
        <v>64</v>
      </c>
      <c r="C55" s="23" t="s">
        <v>12</v>
      </c>
      <c r="D55" s="8">
        <v>1</v>
      </c>
      <c r="E55" s="9">
        <v>6</v>
      </c>
      <c r="F55" s="10">
        <f t="shared" si="0"/>
        <v>6</v>
      </c>
    </row>
    <row r="56" spans="1:6" ht="51">
      <c r="A56" s="5">
        <v>55</v>
      </c>
      <c r="B56" s="16" t="s">
        <v>65</v>
      </c>
      <c r="C56" s="7" t="s">
        <v>12</v>
      </c>
      <c r="D56" s="8"/>
      <c r="E56" s="9">
        <v>3</v>
      </c>
      <c r="F56" s="10">
        <f t="shared" si="0"/>
        <v>0</v>
      </c>
    </row>
    <row r="57" spans="1:6" ht="12.75">
      <c r="A57" s="5">
        <v>56</v>
      </c>
      <c r="B57" s="21" t="s">
        <v>66</v>
      </c>
      <c r="C57" s="24" t="s">
        <v>12</v>
      </c>
      <c r="D57" s="8"/>
      <c r="E57" s="20">
        <v>1</v>
      </c>
      <c r="F57" s="10">
        <f t="shared" si="0"/>
        <v>0</v>
      </c>
    </row>
    <row r="58" spans="1:6" ht="12.75">
      <c r="A58" s="5">
        <v>57</v>
      </c>
      <c r="B58" s="18" t="s">
        <v>67</v>
      </c>
      <c r="C58" s="23" t="s">
        <v>12</v>
      </c>
      <c r="D58" s="8"/>
      <c r="E58" s="17">
        <v>1.5</v>
      </c>
      <c r="F58" s="10">
        <f t="shared" si="0"/>
        <v>0</v>
      </c>
    </row>
    <row r="59" spans="1:6" ht="51">
      <c r="A59" s="5">
        <v>58</v>
      </c>
      <c r="B59" s="36" t="s">
        <v>68</v>
      </c>
      <c r="C59" s="23" t="s">
        <v>12</v>
      </c>
      <c r="D59" s="8"/>
      <c r="E59" s="17">
        <v>1.1000000000000001</v>
      </c>
      <c r="F59" s="10">
        <f t="shared" si="0"/>
        <v>0</v>
      </c>
    </row>
    <row r="60" spans="1:6" ht="38.25">
      <c r="A60" s="5">
        <v>59</v>
      </c>
      <c r="B60" s="18" t="s">
        <v>69</v>
      </c>
      <c r="C60" s="19" t="s">
        <v>12</v>
      </c>
      <c r="D60" s="8">
        <v>2</v>
      </c>
      <c r="E60" s="20">
        <v>4.5</v>
      </c>
      <c r="F60" s="10">
        <f t="shared" si="0"/>
        <v>9</v>
      </c>
    </row>
    <row r="61" spans="1:6" ht="12.75">
      <c r="A61" s="5">
        <v>60</v>
      </c>
      <c r="B61" s="16" t="s">
        <v>70</v>
      </c>
      <c r="C61" s="7" t="s">
        <v>12</v>
      </c>
      <c r="D61" s="8">
        <v>20</v>
      </c>
      <c r="E61" s="9">
        <v>1</v>
      </c>
      <c r="F61" s="10">
        <f t="shared" si="0"/>
        <v>20</v>
      </c>
    </row>
    <row r="62" spans="1:6" ht="25.5">
      <c r="A62" s="5">
        <v>61</v>
      </c>
      <c r="B62" s="18" t="s">
        <v>71</v>
      </c>
      <c r="C62" s="23" t="s">
        <v>12</v>
      </c>
      <c r="D62" s="8"/>
      <c r="E62" s="17">
        <v>1</v>
      </c>
      <c r="F62" s="10">
        <f t="shared" si="0"/>
        <v>0</v>
      </c>
    </row>
    <row r="63" spans="1:6" ht="38.25">
      <c r="A63" s="5">
        <v>62</v>
      </c>
      <c r="B63" s="25" t="s">
        <v>72</v>
      </c>
      <c r="C63" s="23" t="s">
        <v>12</v>
      </c>
      <c r="D63" s="8"/>
      <c r="E63" s="9">
        <v>1.5</v>
      </c>
      <c r="F63" s="10">
        <f t="shared" si="0"/>
        <v>0</v>
      </c>
    </row>
    <row r="64" spans="1:6" ht="25.5">
      <c r="A64" s="5">
        <v>63</v>
      </c>
      <c r="B64" s="25" t="s">
        <v>73</v>
      </c>
      <c r="C64" s="23" t="s">
        <v>14</v>
      </c>
      <c r="D64" s="8"/>
      <c r="E64" s="9">
        <v>27</v>
      </c>
      <c r="F64" s="10">
        <f t="shared" si="0"/>
        <v>0</v>
      </c>
    </row>
    <row r="65" spans="1:6" ht="12.75">
      <c r="A65" s="5">
        <v>64</v>
      </c>
      <c r="B65" s="18" t="s">
        <v>74</v>
      </c>
      <c r="C65" s="19" t="s">
        <v>12</v>
      </c>
      <c r="D65" s="8"/>
      <c r="E65" s="20">
        <v>3</v>
      </c>
      <c r="F65" s="10">
        <f t="shared" si="0"/>
        <v>0</v>
      </c>
    </row>
    <row r="66" spans="1:6" ht="12.75">
      <c r="A66" s="5">
        <v>65</v>
      </c>
      <c r="B66" s="37" t="s">
        <v>75</v>
      </c>
      <c r="C66" s="24" t="s">
        <v>36</v>
      </c>
      <c r="D66" s="8"/>
      <c r="E66" s="28">
        <v>6</v>
      </c>
      <c r="F66" s="10">
        <f>D66*E66</f>
        <v>0</v>
      </c>
    </row>
    <row r="67" spans="1:6" ht="12.75">
      <c r="A67" s="5">
        <v>66</v>
      </c>
      <c r="B67" s="16" t="s">
        <v>76</v>
      </c>
      <c r="C67" s="23" t="s">
        <v>12</v>
      </c>
      <c r="D67" s="8"/>
      <c r="E67" s="9">
        <v>0.8</v>
      </c>
      <c r="F67" s="10">
        <f t="shared" ref="F67:F124" si="1">D67*E67</f>
        <v>0</v>
      </c>
    </row>
    <row r="68" spans="1:6" ht="25.5">
      <c r="A68" s="5">
        <v>67</v>
      </c>
      <c r="B68" s="22" t="s">
        <v>77</v>
      </c>
      <c r="C68" s="23" t="s">
        <v>12</v>
      </c>
      <c r="D68" s="8"/>
      <c r="E68" s="17">
        <v>1.1000000000000001</v>
      </c>
      <c r="F68" s="10">
        <f t="shared" si="1"/>
        <v>0</v>
      </c>
    </row>
    <row r="69" spans="1:6" ht="12.75">
      <c r="A69" s="5">
        <v>68</v>
      </c>
      <c r="B69" s="16" t="s">
        <v>78</v>
      </c>
      <c r="C69" s="7" t="s">
        <v>12</v>
      </c>
      <c r="D69" s="8">
        <v>2</v>
      </c>
      <c r="E69" s="17">
        <v>1</v>
      </c>
      <c r="F69" s="10">
        <f t="shared" si="1"/>
        <v>2</v>
      </c>
    </row>
    <row r="70" spans="1:6" ht="12.75">
      <c r="A70" s="5">
        <v>69</v>
      </c>
      <c r="B70" s="15" t="s">
        <v>79</v>
      </c>
      <c r="C70" s="38" t="s">
        <v>12</v>
      </c>
      <c r="D70" s="8"/>
      <c r="E70" s="14">
        <v>5</v>
      </c>
      <c r="F70" s="10">
        <f>D70*E70</f>
        <v>0</v>
      </c>
    </row>
    <row r="71" spans="1:6" ht="12.75">
      <c r="A71" s="5">
        <v>70</v>
      </c>
      <c r="B71" s="16" t="s">
        <v>80</v>
      </c>
      <c r="C71" s="7" t="s">
        <v>12</v>
      </c>
      <c r="D71" s="8"/>
      <c r="E71" s="9">
        <v>9</v>
      </c>
      <c r="F71" s="10">
        <f>D71*E71</f>
        <v>0</v>
      </c>
    </row>
    <row r="72" spans="1:6" ht="12.75">
      <c r="A72" s="5">
        <v>71</v>
      </c>
      <c r="B72" s="21" t="s">
        <v>81</v>
      </c>
      <c r="C72" s="7" t="s">
        <v>12</v>
      </c>
      <c r="D72" s="8"/>
      <c r="E72" s="17">
        <v>2</v>
      </c>
      <c r="F72" s="10">
        <f t="shared" si="1"/>
        <v>0</v>
      </c>
    </row>
    <row r="73" spans="1:6" ht="25.5">
      <c r="A73" s="5">
        <v>72</v>
      </c>
      <c r="B73" s="16" t="s">
        <v>82</v>
      </c>
      <c r="C73" s="7" t="s">
        <v>12</v>
      </c>
      <c r="D73" s="8">
        <v>2</v>
      </c>
      <c r="E73" s="17">
        <v>1.5</v>
      </c>
      <c r="F73" s="10">
        <f t="shared" si="1"/>
        <v>3</v>
      </c>
    </row>
    <row r="74" spans="1:6" ht="25.5">
      <c r="A74" s="5">
        <v>73</v>
      </c>
      <c r="B74" s="16" t="s">
        <v>83</v>
      </c>
      <c r="C74" s="7" t="s">
        <v>14</v>
      </c>
      <c r="D74" s="8"/>
      <c r="E74" s="9">
        <v>5</v>
      </c>
      <c r="F74" s="10">
        <f>D74*E74</f>
        <v>0</v>
      </c>
    </row>
    <row r="75" spans="1:6" ht="25.5">
      <c r="A75" s="5">
        <v>74</v>
      </c>
      <c r="B75" s="16" t="s">
        <v>84</v>
      </c>
      <c r="C75" s="7" t="s">
        <v>12</v>
      </c>
      <c r="D75" s="8"/>
      <c r="E75" s="9">
        <v>2</v>
      </c>
      <c r="F75" s="10">
        <f t="shared" si="1"/>
        <v>0</v>
      </c>
    </row>
    <row r="76" spans="1:6" ht="25.5">
      <c r="A76" s="5">
        <v>75</v>
      </c>
      <c r="B76" s="16" t="s">
        <v>85</v>
      </c>
      <c r="C76" s="7" t="s">
        <v>12</v>
      </c>
      <c r="D76" s="8"/>
      <c r="E76" s="9">
        <v>2</v>
      </c>
      <c r="F76" s="10">
        <f t="shared" si="1"/>
        <v>0</v>
      </c>
    </row>
    <row r="77" spans="1:6" ht="12.75">
      <c r="A77" s="5">
        <v>76</v>
      </c>
      <c r="B77" s="16" t="s">
        <v>86</v>
      </c>
      <c r="C77" s="7" t="s">
        <v>12</v>
      </c>
      <c r="D77" s="8"/>
      <c r="E77" s="9">
        <v>2</v>
      </c>
      <c r="F77" s="10">
        <f t="shared" si="1"/>
        <v>0</v>
      </c>
    </row>
    <row r="78" spans="1:6" ht="25.5">
      <c r="A78" s="5">
        <v>77</v>
      </c>
      <c r="B78" s="22" t="s">
        <v>87</v>
      </c>
      <c r="C78" s="23" t="s">
        <v>45</v>
      </c>
      <c r="D78" s="8"/>
      <c r="E78" s="9">
        <v>1</v>
      </c>
      <c r="F78" s="10">
        <f t="shared" si="1"/>
        <v>0</v>
      </c>
    </row>
    <row r="79" spans="1:6" ht="12.75">
      <c r="A79" s="5">
        <v>78</v>
      </c>
      <c r="B79" s="18" t="s">
        <v>88</v>
      </c>
      <c r="C79" s="23" t="s">
        <v>45</v>
      </c>
      <c r="D79" s="8"/>
      <c r="E79" s="9">
        <v>1.3</v>
      </c>
      <c r="F79" s="10">
        <f t="shared" si="1"/>
        <v>0</v>
      </c>
    </row>
    <row r="80" spans="1:6" ht="25.5">
      <c r="A80" s="5">
        <v>79</v>
      </c>
      <c r="B80" s="16" t="s">
        <v>89</v>
      </c>
      <c r="C80" s="7" t="s">
        <v>12</v>
      </c>
      <c r="D80" s="8"/>
      <c r="E80" s="9">
        <v>3</v>
      </c>
      <c r="F80" s="10">
        <f t="shared" si="1"/>
        <v>0</v>
      </c>
    </row>
    <row r="81" spans="1:6" ht="12.75">
      <c r="A81" s="5">
        <v>80</v>
      </c>
      <c r="B81" s="18" t="s">
        <v>90</v>
      </c>
      <c r="C81" s="23" t="s">
        <v>12</v>
      </c>
      <c r="D81" s="8"/>
      <c r="E81" s="17">
        <v>1</v>
      </c>
      <c r="F81" s="10">
        <f t="shared" si="1"/>
        <v>0</v>
      </c>
    </row>
    <row r="82" spans="1:6" ht="12.75">
      <c r="A82" s="5">
        <v>81</v>
      </c>
      <c r="B82" s="16" t="s">
        <v>91</v>
      </c>
      <c r="C82" s="7" t="s">
        <v>12</v>
      </c>
      <c r="D82" s="8"/>
      <c r="E82" s="17">
        <v>2</v>
      </c>
      <c r="F82" s="10">
        <f t="shared" si="1"/>
        <v>0</v>
      </c>
    </row>
    <row r="83" spans="1:6" ht="38.25">
      <c r="A83" s="5">
        <v>82</v>
      </c>
      <c r="B83" s="22" t="s">
        <v>92</v>
      </c>
      <c r="C83" s="23" t="s">
        <v>12</v>
      </c>
      <c r="D83" s="8">
        <v>5</v>
      </c>
      <c r="E83" s="9">
        <v>2</v>
      </c>
      <c r="F83" s="10">
        <f t="shared" si="1"/>
        <v>10</v>
      </c>
    </row>
    <row r="84" spans="1:6" ht="12.75">
      <c r="A84" s="5">
        <v>83</v>
      </c>
      <c r="B84" s="16" t="s">
        <v>93</v>
      </c>
      <c r="C84" s="7" t="s">
        <v>12</v>
      </c>
      <c r="D84" s="8"/>
      <c r="E84" s="17">
        <v>1</v>
      </c>
      <c r="F84" s="10">
        <f t="shared" si="1"/>
        <v>0</v>
      </c>
    </row>
    <row r="85" spans="1:6" ht="25.5">
      <c r="A85" s="5">
        <v>84</v>
      </c>
      <c r="B85" s="21" t="s">
        <v>94</v>
      </c>
      <c r="C85" s="7" t="s">
        <v>45</v>
      </c>
      <c r="D85" s="8"/>
      <c r="E85" s="17">
        <v>5</v>
      </c>
      <c r="F85" s="10">
        <f t="shared" si="1"/>
        <v>0</v>
      </c>
    </row>
    <row r="86" spans="1:6" ht="12.75">
      <c r="A86" s="5">
        <v>85</v>
      </c>
      <c r="B86" s="21" t="s">
        <v>95</v>
      </c>
      <c r="C86" s="24" t="s">
        <v>45</v>
      </c>
      <c r="D86" s="8"/>
      <c r="E86" s="20">
        <v>5</v>
      </c>
      <c r="F86" s="10">
        <f t="shared" si="1"/>
        <v>0</v>
      </c>
    </row>
    <row r="87" spans="1:6" ht="25.5">
      <c r="A87" s="5">
        <v>86</v>
      </c>
      <c r="B87" s="16" t="s">
        <v>96</v>
      </c>
      <c r="C87" s="7" t="s">
        <v>45</v>
      </c>
      <c r="D87" s="8"/>
      <c r="E87" s="9">
        <v>4.5</v>
      </c>
      <c r="F87" s="10">
        <f t="shared" si="1"/>
        <v>0</v>
      </c>
    </row>
    <row r="88" spans="1:6" ht="25.5">
      <c r="A88" s="5">
        <v>87</v>
      </c>
      <c r="B88" s="16" t="s">
        <v>97</v>
      </c>
      <c r="C88" s="7" t="s">
        <v>12</v>
      </c>
      <c r="D88" s="8"/>
      <c r="E88" s="9">
        <v>4</v>
      </c>
      <c r="F88" s="10">
        <f t="shared" si="1"/>
        <v>0</v>
      </c>
    </row>
    <row r="89" spans="1:6" ht="25.5">
      <c r="A89" s="5">
        <v>88</v>
      </c>
      <c r="B89" s="16" t="s">
        <v>98</v>
      </c>
      <c r="C89" s="7" t="s">
        <v>99</v>
      </c>
      <c r="D89" s="8"/>
      <c r="E89" s="9">
        <v>2</v>
      </c>
      <c r="F89" s="10">
        <f t="shared" si="1"/>
        <v>0</v>
      </c>
    </row>
    <row r="90" spans="1:6" ht="25.5">
      <c r="A90" s="5">
        <v>89</v>
      </c>
      <c r="B90" s="16" t="s">
        <v>100</v>
      </c>
      <c r="C90" s="7" t="s">
        <v>99</v>
      </c>
      <c r="D90" s="8"/>
      <c r="E90" s="14">
        <v>2</v>
      </c>
      <c r="F90" s="10">
        <f t="shared" si="1"/>
        <v>0</v>
      </c>
    </row>
    <row r="91" spans="1:6" ht="12.75">
      <c r="A91" s="5">
        <v>90</v>
      </c>
      <c r="B91" s="22" t="s">
        <v>101</v>
      </c>
      <c r="C91" s="23" t="s">
        <v>14</v>
      </c>
      <c r="D91" s="8"/>
      <c r="E91" s="17">
        <v>0.9</v>
      </c>
      <c r="F91" s="10">
        <f t="shared" si="1"/>
        <v>0</v>
      </c>
    </row>
    <row r="92" spans="1:6" ht="12.75">
      <c r="A92" s="5">
        <v>91</v>
      </c>
      <c r="B92" s="22" t="s">
        <v>102</v>
      </c>
      <c r="C92" s="23" t="s">
        <v>14</v>
      </c>
      <c r="D92" s="8"/>
      <c r="E92" s="17">
        <v>1.4</v>
      </c>
      <c r="F92" s="10">
        <f t="shared" si="1"/>
        <v>0</v>
      </c>
    </row>
    <row r="93" spans="1:6" ht="12.75">
      <c r="A93" s="5">
        <v>92</v>
      </c>
      <c r="B93" s="18" t="s">
        <v>103</v>
      </c>
      <c r="C93" s="23" t="s">
        <v>14</v>
      </c>
      <c r="D93" s="8"/>
      <c r="E93" s="17">
        <v>2</v>
      </c>
      <c r="F93" s="10">
        <f t="shared" si="1"/>
        <v>0</v>
      </c>
    </row>
    <row r="94" spans="1:6" ht="12.75">
      <c r="A94" s="5">
        <v>93</v>
      </c>
      <c r="B94" s="22" t="s">
        <v>104</v>
      </c>
      <c r="C94" s="23" t="s">
        <v>14</v>
      </c>
      <c r="D94" s="8"/>
      <c r="E94" s="17">
        <v>3</v>
      </c>
      <c r="F94" s="10">
        <f t="shared" si="1"/>
        <v>0</v>
      </c>
    </row>
    <row r="95" spans="1:6" ht="38.25">
      <c r="A95" s="5">
        <v>94</v>
      </c>
      <c r="B95" s="16" t="s">
        <v>105</v>
      </c>
      <c r="C95" s="24" t="s">
        <v>12</v>
      </c>
      <c r="D95" s="8"/>
      <c r="E95" s="9">
        <v>2</v>
      </c>
      <c r="F95" s="10">
        <f t="shared" si="1"/>
        <v>0</v>
      </c>
    </row>
    <row r="96" spans="1:6" ht="25.5">
      <c r="A96" s="5">
        <v>95</v>
      </c>
      <c r="B96" s="21" t="s">
        <v>106</v>
      </c>
      <c r="C96" s="7" t="s">
        <v>12</v>
      </c>
      <c r="D96" s="8"/>
      <c r="E96" s="17">
        <v>8</v>
      </c>
      <c r="F96" s="10">
        <f t="shared" si="1"/>
        <v>0</v>
      </c>
    </row>
    <row r="97" spans="1:6" ht="12.75">
      <c r="A97" s="5">
        <v>96</v>
      </c>
      <c r="B97" s="16" t="s">
        <v>107</v>
      </c>
      <c r="C97" s="7" t="s">
        <v>12</v>
      </c>
      <c r="D97" s="8"/>
      <c r="E97" s="9">
        <v>10</v>
      </c>
      <c r="F97" s="10">
        <f t="shared" si="1"/>
        <v>0</v>
      </c>
    </row>
    <row r="98" spans="1:6" ht="25.5">
      <c r="A98" s="5">
        <v>97</v>
      </c>
      <c r="B98" s="21" t="s">
        <v>108</v>
      </c>
      <c r="C98" s="23" t="s">
        <v>14</v>
      </c>
      <c r="D98" s="8"/>
      <c r="E98" s="20">
        <v>0.5</v>
      </c>
      <c r="F98" s="10">
        <f t="shared" si="1"/>
        <v>0</v>
      </c>
    </row>
    <row r="99" spans="1:6" ht="12.75">
      <c r="A99" s="5">
        <v>98</v>
      </c>
      <c r="B99" s="22" t="s">
        <v>109</v>
      </c>
      <c r="C99" s="23" t="s">
        <v>14</v>
      </c>
      <c r="D99" s="8"/>
      <c r="E99" s="17">
        <v>1.7</v>
      </c>
      <c r="F99" s="10">
        <f t="shared" si="1"/>
        <v>0</v>
      </c>
    </row>
    <row r="100" spans="1:6" ht="12.75">
      <c r="A100" s="5">
        <v>99</v>
      </c>
      <c r="B100" s="16" t="s">
        <v>110</v>
      </c>
      <c r="C100" s="7" t="s">
        <v>14</v>
      </c>
      <c r="D100" s="8"/>
      <c r="E100" s="17">
        <v>1.8</v>
      </c>
      <c r="F100" s="10">
        <f t="shared" si="1"/>
        <v>0</v>
      </c>
    </row>
    <row r="101" spans="1:6" ht="12.75">
      <c r="A101" s="5">
        <v>100</v>
      </c>
      <c r="B101" s="21" t="s">
        <v>111</v>
      </c>
      <c r="C101" s="24" t="s">
        <v>14</v>
      </c>
      <c r="D101" s="8"/>
      <c r="E101" s="17">
        <v>2</v>
      </c>
      <c r="F101" s="10">
        <f t="shared" si="1"/>
        <v>0</v>
      </c>
    </row>
    <row r="102" spans="1:6" ht="12.75">
      <c r="A102" s="5">
        <v>101</v>
      </c>
      <c r="B102" s="16" t="s">
        <v>112</v>
      </c>
      <c r="C102" s="7" t="s">
        <v>14</v>
      </c>
      <c r="D102" s="8"/>
      <c r="E102" s="9">
        <v>1</v>
      </c>
      <c r="F102" s="10">
        <f t="shared" si="1"/>
        <v>0</v>
      </c>
    </row>
    <row r="103" spans="1:6" ht="12.75">
      <c r="A103" s="5">
        <v>102</v>
      </c>
      <c r="B103" s="16" t="s">
        <v>113</v>
      </c>
      <c r="C103" s="7" t="s">
        <v>14</v>
      </c>
      <c r="D103" s="8"/>
      <c r="E103" s="9">
        <v>0.5</v>
      </c>
      <c r="F103" s="10">
        <f t="shared" si="1"/>
        <v>0</v>
      </c>
    </row>
    <row r="104" spans="1:6" ht="12.75">
      <c r="A104" s="5">
        <v>103</v>
      </c>
      <c r="B104" s="18" t="s">
        <v>114</v>
      </c>
      <c r="C104" s="19" t="s">
        <v>14</v>
      </c>
      <c r="D104" s="8"/>
      <c r="E104" s="9">
        <v>1.2</v>
      </c>
      <c r="F104" s="10">
        <f t="shared" si="1"/>
        <v>0</v>
      </c>
    </row>
    <row r="105" spans="1:6" ht="12.75">
      <c r="A105" s="5">
        <v>104</v>
      </c>
      <c r="B105" s="39" t="s">
        <v>115</v>
      </c>
      <c r="C105" s="23" t="s">
        <v>12</v>
      </c>
      <c r="D105" s="8"/>
      <c r="E105" s="9">
        <v>30</v>
      </c>
      <c r="F105" s="10">
        <f t="shared" si="1"/>
        <v>0</v>
      </c>
    </row>
    <row r="106" spans="1:6" ht="12.75">
      <c r="A106" s="5">
        <v>105</v>
      </c>
      <c r="B106" s="16" t="s">
        <v>116</v>
      </c>
      <c r="C106" s="7" t="s">
        <v>12</v>
      </c>
      <c r="D106" s="8"/>
      <c r="E106" s="17">
        <v>1.1000000000000001</v>
      </c>
      <c r="F106" s="10">
        <f t="shared" si="1"/>
        <v>0</v>
      </c>
    </row>
    <row r="107" spans="1:6" ht="12.75">
      <c r="A107" s="5">
        <v>106</v>
      </c>
      <c r="B107" s="36" t="s">
        <v>117</v>
      </c>
      <c r="C107" s="7" t="s">
        <v>12</v>
      </c>
      <c r="D107" s="8"/>
      <c r="E107" s="9">
        <v>5</v>
      </c>
      <c r="F107" s="10">
        <f t="shared" si="1"/>
        <v>0</v>
      </c>
    </row>
    <row r="108" spans="1:6" ht="12.75">
      <c r="A108" s="5">
        <v>107</v>
      </c>
      <c r="B108" s="21" t="s">
        <v>118</v>
      </c>
      <c r="C108" s="24" t="s">
        <v>12</v>
      </c>
      <c r="D108" s="8"/>
      <c r="E108" s="17">
        <v>25</v>
      </c>
      <c r="F108" s="10">
        <f t="shared" si="1"/>
        <v>0</v>
      </c>
    </row>
    <row r="109" spans="1:6" ht="12.75">
      <c r="A109" s="5">
        <v>108</v>
      </c>
      <c r="B109" s="18" t="s">
        <v>119</v>
      </c>
      <c r="C109" s="23" t="s">
        <v>12</v>
      </c>
      <c r="D109" s="8"/>
      <c r="E109" s="17">
        <v>8</v>
      </c>
      <c r="F109" s="10">
        <f t="shared" si="1"/>
        <v>0</v>
      </c>
    </row>
    <row r="110" spans="1:6" ht="12.75">
      <c r="A110" s="5">
        <v>109</v>
      </c>
      <c r="B110" s="16" t="s">
        <v>120</v>
      </c>
      <c r="C110" s="7" t="s">
        <v>12</v>
      </c>
      <c r="D110" s="8"/>
      <c r="E110" s="17">
        <v>1.5</v>
      </c>
      <c r="F110" s="10">
        <f t="shared" si="1"/>
        <v>0</v>
      </c>
    </row>
    <row r="111" spans="1:6" ht="12.75">
      <c r="A111" s="5">
        <v>110</v>
      </c>
      <c r="B111" s="21" t="s">
        <v>121</v>
      </c>
      <c r="C111" s="24" t="s">
        <v>14</v>
      </c>
      <c r="D111" s="8"/>
      <c r="E111" s="17">
        <v>8</v>
      </c>
      <c r="F111" s="10">
        <f t="shared" si="1"/>
        <v>0</v>
      </c>
    </row>
    <row r="112" spans="1:6" ht="12.75">
      <c r="A112" s="5">
        <v>111</v>
      </c>
      <c r="B112" s="15" t="s">
        <v>122</v>
      </c>
      <c r="C112" s="13" t="s">
        <v>12</v>
      </c>
      <c r="D112" s="8"/>
      <c r="E112" s="40">
        <v>9</v>
      </c>
      <c r="F112" s="10">
        <f t="shared" si="1"/>
        <v>0</v>
      </c>
    </row>
    <row r="113" spans="1:7" ht="38.25">
      <c r="A113" s="5">
        <v>112</v>
      </c>
      <c r="B113" s="15" t="s">
        <v>123</v>
      </c>
      <c r="C113" s="13" t="s">
        <v>45</v>
      </c>
      <c r="D113" s="8"/>
      <c r="E113" s="14">
        <v>4.5</v>
      </c>
      <c r="F113" s="10">
        <f t="shared" si="1"/>
        <v>0</v>
      </c>
    </row>
    <row r="114" spans="1:7" ht="12.75">
      <c r="A114" s="5">
        <v>113</v>
      </c>
      <c r="B114" s="21" t="s">
        <v>124</v>
      </c>
      <c r="C114" s="24" t="s">
        <v>12</v>
      </c>
      <c r="D114" s="8"/>
      <c r="E114" s="20">
        <v>32</v>
      </c>
      <c r="F114" s="10">
        <f t="shared" si="1"/>
        <v>0</v>
      </c>
    </row>
    <row r="115" spans="1:7" ht="25.5">
      <c r="A115" s="5">
        <v>114</v>
      </c>
      <c r="B115" s="15" t="s">
        <v>125</v>
      </c>
      <c r="C115" s="13" t="s">
        <v>14</v>
      </c>
      <c r="D115" s="8"/>
      <c r="E115" s="9">
        <v>20</v>
      </c>
      <c r="F115" s="10">
        <f t="shared" si="1"/>
        <v>0</v>
      </c>
    </row>
    <row r="116" spans="1:7" ht="25.5">
      <c r="A116" s="5">
        <v>115</v>
      </c>
      <c r="B116" s="41" t="s">
        <v>126</v>
      </c>
      <c r="C116" s="7" t="s">
        <v>36</v>
      </c>
      <c r="D116" s="8"/>
      <c r="E116" s="9">
        <v>3</v>
      </c>
      <c r="F116" s="10">
        <f t="shared" si="1"/>
        <v>0</v>
      </c>
    </row>
    <row r="117" spans="1:7" ht="38.25">
      <c r="A117" s="5">
        <v>116</v>
      </c>
      <c r="B117" s="41" t="s">
        <v>127</v>
      </c>
      <c r="C117" s="7" t="s">
        <v>128</v>
      </c>
      <c r="D117" s="8"/>
      <c r="E117" s="9">
        <v>18</v>
      </c>
      <c r="F117" s="10">
        <f t="shared" si="1"/>
        <v>0</v>
      </c>
    </row>
    <row r="118" spans="1:7" ht="25.5">
      <c r="A118" s="5">
        <v>117</v>
      </c>
      <c r="B118" s="37" t="s">
        <v>129</v>
      </c>
      <c r="C118" s="7" t="s">
        <v>128</v>
      </c>
      <c r="D118" s="8"/>
      <c r="E118" s="9">
        <v>16</v>
      </c>
      <c r="F118" s="10">
        <f t="shared" si="1"/>
        <v>0</v>
      </c>
    </row>
    <row r="119" spans="1:7" ht="12.75">
      <c r="A119" s="5">
        <v>118</v>
      </c>
      <c r="B119" s="42" t="s">
        <v>130</v>
      </c>
      <c r="C119" s="7" t="s">
        <v>128</v>
      </c>
      <c r="D119" s="8"/>
      <c r="E119" s="28">
        <v>6</v>
      </c>
      <c r="F119" s="10">
        <f t="shared" si="1"/>
        <v>0</v>
      </c>
    </row>
    <row r="120" spans="1:7" ht="12.75">
      <c r="A120" s="5">
        <v>119</v>
      </c>
      <c r="B120" s="22" t="s">
        <v>131</v>
      </c>
      <c r="C120" s="23" t="s">
        <v>12</v>
      </c>
      <c r="D120" s="8"/>
      <c r="E120" s="20">
        <v>1.3</v>
      </c>
      <c r="F120" s="10">
        <f t="shared" si="1"/>
        <v>0</v>
      </c>
    </row>
    <row r="121" spans="1:7" ht="12.75">
      <c r="A121" s="5">
        <v>120</v>
      </c>
      <c r="B121" s="43" t="s">
        <v>132</v>
      </c>
      <c r="C121" s="43" t="s">
        <v>128</v>
      </c>
      <c r="D121" s="37">
        <v>1</v>
      </c>
      <c r="E121" s="37">
        <v>4.83</v>
      </c>
      <c r="F121" s="10">
        <f t="shared" si="1"/>
        <v>4.83</v>
      </c>
    </row>
    <row r="122" spans="1:7" ht="12.75">
      <c r="A122" s="5">
        <v>121</v>
      </c>
      <c r="B122" s="43" t="s">
        <v>133</v>
      </c>
      <c r="C122" s="43" t="s">
        <v>36</v>
      </c>
      <c r="D122" s="43"/>
      <c r="E122" s="43"/>
      <c r="F122" s="10">
        <f t="shared" si="1"/>
        <v>0</v>
      </c>
    </row>
    <row r="123" spans="1:7" ht="12.75">
      <c r="A123" s="5">
        <v>122</v>
      </c>
      <c r="B123" s="43"/>
      <c r="C123" s="43"/>
      <c r="D123" s="43"/>
      <c r="E123" s="43"/>
      <c r="F123" s="10">
        <f t="shared" si="1"/>
        <v>0</v>
      </c>
    </row>
    <row r="124" spans="1:7" ht="12.75">
      <c r="A124" s="5">
        <v>123</v>
      </c>
      <c r="B124" s="43"/>
      <c r="C124" s="43"/>
      <c r="D124" s="43"/>
      <c r="E124" s="43"/>
      <c r="F124" s="10">
        <f t="shared" si="1"/>
        <v>0</v>
      </c>
      <c r="G124" s="45">
        <f>SUM(F2:F124)</f>
        <v>158.83000000000001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125"/>
  <sheetViews>
    <sheetView topLeftCell="A109" workbookViewId="0">
      <selection activeCell="B134" sqref="B134"/>
    </sheetView>
  </sheetViews>
  <sheetFormatPr defaultRowHeight="12"/>
  <cols>
    <col min="1" max="1" width="8.28515625" style="4" customWidth="1"/>
    <col min="2" max="2" width="58.85546875" style="4" customWidth="1"/>
    <col min="3" max="3" width="6.28515625" style="4" customWidth="1"/>
    <col min="4" max="4" width="7.28515625" style="4" customWidth="1"/>
    <col min="5" max="5" width="7" style="4" customWidth="1"/>
    <col min="6" max="6" width="7.7109375" style="4" customWidth="1"/>
    <col min="7" max="16384" width="9.140625" style="4"/>
  </cols>
  <sheetData>
    <row r="1" spans="1:9" ht="48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</row>
    <row r="2" spans="1:9" ht="73.5" customHeight="1">
      <c r="A2" s="5">
        <v>1</v>
      </c>
      <c r="B2" s="6" t="s">
        <v>6</v>
      </c>
      <c r="C2" s="7" t="s">
        <v>7</v>
      </c>
      <c r="D2" s="8">
        <v>10</v>
      </c>
      <c r="E2" s="9">
        <v>11</v>
      </c>
      <c r="F2" s="10">
        <f>D2*E2</f>
        <v>110</v>
      </c>
      <c r="I2" s="11"/>
    </row>
    <row r="3" spans="1:9" ht="75" customHeight="1">
      <c r="A3" s="5">
        <v>2</v>
      </c>
      <c r="B3" s="6" t="s">
        <v>8</v>
      </c>
      <c r="C3" s="7" t="s">
        <v>7</v>
      </c>
      <c r="D3" s="8"/>
      <c r="E3" s="9">
        <v>23</v>
      </c>
      <c r="F3" s="10">
        <f t="shared" ref="F3:F65" si="0">D3*E3</f>
        <v>0</v>
      </c>
    </row>
    <row r="4" spans="1:9" ht="76.5">
      <c r="A4" s="5">
        <v>3</v>
      </c>
      <c r="B4" s="12" t="s">
        <v>9</v>
      </c>
      <c r="C4" s="13" t="s">
        <v>7</v>
      </c>
      <c r="D4" s="8"/>
      <c r="E4" s="14">
        <v>16</v>
      </c>
      <c r="F4" s="10">
        <f t="shared" si="0"/>
        <v>0</v>
      </c>
    </row>
    <row r="5" spans="1:9" ht="25.5">
      <c r="A5" s="5">
        <v>4</v>
      </c>
      <c r="B5" s="15" t="s">
        <v>10</v>
      </c>
      <c r="C5" s="13" t="s">
        <v>7</v>
      </c>
      <c r="D5" s="8"/>
      <c r="E5" s="9">
        <v>20</v>
      </c>
      <c r="F5" s="10">
        <f t="shared" si="0"/>
        <v>0</v>
      </c>
    </row>
    <row r="6" spans="1:9" ht="25.5">
      <c r="A6" s="5">
        <v>5</v>
      </c>
      <c r="B6" s="16" t="s">
        <v>11</v>
      </c>
      <c r="C6" s="7" t="s">
        <v>12</v>
      </c>
      <c r="D6" s="8"/>
      <c r="E6" s="9">
        <v>17</v>
      </c>
      <c r="F6" s="10">
        <f t="shared" si="0"/>
        <v>0</v>
      </c>
    </row>
    <row r="7" spans="1:9" ht="12.75">
      <c r="A7" s="5">
        <v>6</v>
      </c>
      <c r="B7" s="16" t="s">
        <v>13</v>
      </c>
      <c r="C7" s="7" t="s">
        <v>14</v>
      </c>
      <c r="D7" s="8"/>
      <c r="E7" s="17">
        <v>28</v>
      </c>
      <c r="F7" s="10">
        <f t="shared" si="0"/>
        <v>0</v>
      </c>
    </row>
    <row r="8" spans="1:9" ht="25.5">
      <c r="A8" s="5">
        <v>7</v>
      </c>
      <c r="B8" s="18" t="s">
        <v>15</v>
      </c>
      <c r="C8" s="19" t="s">
        <v>14</v>
      </c>
      <c r="D8" s="8"/>
      <c r="E8" s="20">
        <v>35</v>
      </c>
      <c r="F8" s="10">
        <f t="shared" si="0"/>
        <v>0</v>
      </c>
    </row>
    <row r="9" spans="1:9" ht="12.75">
      <c r="A9" s="5">
        <v>8</v>
      </c>
      <c r="B9" s="21" t="s">
        <v>16</v>
      </c>
      <c r="C9" s="7" t="s">
        <v>14</v>
      </c>
      <c r="D9" s="8"/>
      <c r="E9" s="17">
        <v>42</v>
      </c>
      <c r="F9" s="10">
        <f t="shared" si="0"/>
        <v>0</v>
      </c>
    </row>
    <row r="10" spans="1:9" ht="25.5">
      <c r="A10" s="5">
        <v>9</v>
      </c>
      <c r="B10" s="21" t="s">
        <v>17</v>
      </c>
      <c r="C10" s="7" t="s">
        <v>14</v>
      </c>
      <c r="D10" s="8"/>
      <c r="E10" s="9">
        <v>41</v>
      </c>
      <c r="F10" s="10">
        <f t="shared" si="0"/>
        <v>0</v>
      </c>
    </row>
    <row r="11" spans="1:9" ht="25.5">
      <c r="A11" s="5">
        <v>10</v>
      </c>
      <c r="B11" s="16" t="s">
        <v>18</v>
      </c>
      <c r="C11" s="7" t="s">
        <v>14</v>
      </c>
      <c r="D11" s="8"/>
      <c r="E11" s="9">
        <v>9</v>
      </c>
      <c r="F11" s="10">
        <f t="shared" si="0"/>
        <v>0</v>
      </c>
    </row>
    <row r="12" spans="1:9" ht="12.75">
      <c r="A12" s="5">
        <v>11</v>
      </c>
      <c r="B12" s="21" t="s">
        <v>19</v>
      </c>
      <c r="C12" s="7" t="s">
        <v>12</v>
      </c>
      <c r="D12" s="8"/>
      <c r="E12" s="9">
        <v>0.4</v>
      </c>
      <c r="F12" s="10">
        <f t="shared" si="0"/>
        <v>0</v>
      </c>
    </row>
    <row r="13" spans="1:9" ht="12.75">
      <c r="A13" s="5">
        <v>12</v>
      </c>
      <c r="B13" s="16" t="s">
        <v>20</v>
      </c>
      <c r="C13" s="7" t="s">
        <v>12</v>
      </c>
      <c r="D13" s="8"/>
      <c r="E13" s="9">
        <v>0.45</v>
      </c>
      <c r="F13" s="10">
        <f t="shared" si="0"/>
        <v>0</v>
      </c>
    </row>
    <row r="14" spans="1:9" ht="12.75">
      <c r="A14" s="5">
        <v>13</v>
      </c>
      <c r="B14" s="16" t="s">
        <v>21</v>
      </c>
      <c r="C14" s="7" t="s">
        <v>12</v>
      </c>
      <c r="D14" s="8"/>
      <c r="E14" s="9">
        <v>0.5</v>
      </c>
      <c r="F14" s="10">
        <f t="shared" si="0"/>
        <v>0</v>
      </c>
    </row>
    <row r="15" spans="1:9" ht="12.75">
      <c r="A15" s="5">
        <v>14</v>
      </c>
      <c r="B15" s="16" t="s">
        <v>22</v>
      </c>
      <c r="C15" s="7" t="s">
        <v>12</v>
      </c>
      <c r="D15" s="8"/>
      <c r="E15" s="9">
        <v>0.25</v>
      </c>
      <c r="F15" s="10">
        <f t="shared" si="0"/>
        <v>0</v>
      </c>
    </row>
    <row r="16" spans="1:9" ht="12.75">
      <c r="A16" s="5">
        <v>15</v>
      </c>
      <c r="B16" s="16" t="s">
        <v>23</v>
      </c>
      <c r="C16" s="7" t="s">
        <v>12</v>
      </c>
      <c r="D16" s="8"/>
      <c r="E16" s="9">
        <v>0.3</v>
      </c>
      <c r="F16" s="10">
        <f t="shared" si="0"/>
        <v>0</v>
      </c>
    </row>
    <row r="17" spans="1:6" ht="25.5">
      <c r="A17" s="5">
        <v>16</v>
      </c>
      <c r="B17" s="22" t="s">
        <v>24</v>
      </c>
      <c r="C17" s="23" t="s">
        <v>14</v>
      </c>
      <c r="D17" s="8"/>
      <c r="E17" s="17">
        <v>3</v>
      </c>
      <c r="F17" s="10">
        <f>D17*E17</f>
        <v>0</v>
      </c>
    </row>
    <row r="18" spans="1:6" ht="25.5">
      <c r="A18" s="5">
        <v>17</v>
      </c>
      <c r="B18" s="22" t="s">
        <v>25</v>
      </c>
      <c r="C18" s="19" t="s">
        <v>12</v>
      </c>
      <c r="D18" s="8"/>
      <c r="E18" s="17">
        <v>3</v>
      </c>
      <c r="F18" s="10">
        <f t="shared" si="0"/>
        <v>0</v>
      </c>
    </row>
    <row r="19" spans="1:6" ht="25.5">
      <c r="A19" s="5">
        <v>18</v>
      </c>
      <c r="B19" s="15" t="s">
        <v>26</v>
      </c>
      <c r="C19" s="13" t="s">
        <v>12</v>
      </c>
      <c r="D19" s="8"/>
      <c r="E19" s="17">
        <v>4</v>
      </c>
      <c r="F19" s="10">
        <f t="shared" si="0"/>
        <v>0</v>
      </c>
    </row>
    <row r="20" spans="1:6" ht="12.75">
      <c r="A20" s="5">
        <v>19</v>
      </c>
      <c r="B20" s="22" t="s">
        <v>27</v>
      </c>
      <c r="C20" s="19" t="s">
        <v>12</v>
      </c>
      <c r="D20" s="8"/>
      <c r="E20" s="17">
        <v>1.2</v>
      </c>
      <c r="F20" s="10">
        <f t="shared" si="0"/>
        <v>0</v>
      </c>
    </row>
    <row r="21" spans="1:6" ht="25.5">
      <c r="A21" s="5">
        <v>20</v>
      </c>
      <c r="B21" s="16" t="s">
        <v>28</v>
      </c>
      <c r="C21" s="7" t="s">
        <v>12</v>
      </c>
      <c r="D21" s="8">
        <v>5</v>
      </c>
      <c r="E21" s="17">
        <v>3.2</v>
      </c>
      <c r="F21" s="10">
        <f t="shared" si="0"/>
        <v>16</v>
      </c>
    </row>
    <row r="22" spans="1:6" ht="25.5">
      <c r="A22" s="5">
        <v>21</v>
      </c>
      <c r="B22" s="21" t="s">
        <v>29</v>
      </c>
      <c r="C22" s="24" t="s">
        <v>12</v>
      </c>
      <c r="D22" s="8">
        <v>10</v>
      </c>
      <c r="E22" s="20">
        <v>2</v>
      </c>
      <c r="F22" s="10">
        <f t="shared" si="0"/>
        <v>20</v>
      </c>
    </row>
    <row r="23" spans="1:6" ht="12.75">
      <c r="A23" s="5">
        <v>22</v>
      </c>
      <c r="B23" s="18" t="s">
        <v>30</v>
      </c>
      <c r="C23" s="19" t="s">
        <v>12</v>
      </c>
      <c r="D23" s="8"/>
      <c r="E23" s="20">
        <v>2</v>
      </c>
      <c r="F23" s="10">
        <f>D23*E23</f>
        <v>0</v>
      </c>
    </row>
    <row r="24" spans="1:6" ht="12.75">
      <c r="A24" s="5">
        <v>23</v>
      </c>
      <c r="B24" s="25" t="s">
        <v>31</v>
      </c>
      <c r="C24" s="19" t="s">
        <v>12</v>
      </c>
      <c r="D24" s="8">
        <v>20</v>
      </c>
      <c r="E24" s="9">
        <v>0.6</v>
      </c>
      <c r="F24" s="10">
        <f t="shared" si="0"/>
        <v>12</v>
      </c>
    </row>
    <row r="25" spans="1:6" ht="38.25">
      <c r="A25" s="5">
        <v>24</v>
      </c>
      <c r="B25" s="26" t="s">
        <v>32</v>
      </c>
      <c r="C25" s="24" t="s">
        <v>12</v>
      </c>
      <c r="D25" s="8"/>
      <c r="E25" s="17">
        <v>30</v>
      </c>
      <c r="F25" s="10">
        <f t="shared" si="0"/>
        <v>0</v>
      </c>
    </row>
    <row r="26" spans="1:6" ht="25.5">
      <c r="A26" s="5">
        <v>25</v>
      </c>
      <c r="B26" s="21" t="s">
        <v>33</v>
      </c>
      <c r="C26" s="24" t="s">
        <v>12</v>
      </c>
      <c r="D26" s="8">
        <v>10</v>
      </c>
      <c r="E26" s="20">
        <v>2</v>
      </c>
      <c r="F26" s="10">
        <f t="shared" si="0"/>
        <v>20</v>
      </c>
    </row>
    <row r="27" spans="1:6" ht="25.5">
      <c r="A27" s="5">
        <v>26</v>
      </c>
      <c r="B27" s="18" t="s">
        <v>34</v>
      </c>
      <c r="C27" s="19" t="s">
        <v>12</v>
      </c>
      <c r="D27" s="8"/>
      <c r="E27" s="9">
        <v>4.5</v>
      </c>
      <c r="F27" s="10">
        <f t="shared" si="0"/>
        <v>0</v>
      </c>
    </row>
    <row r="28" spans="1:6" ht="51">
      <c r="A28" s="5">
        <v>27</v>
      </c>
      <c r="B28" s="27" t="s">
        <v>35</v>
      </c>
      <c r="C28" s="24" t="s">
        <v>36</v>
      </c>
      <c r="D28" s="8"/>
      <c r="E28" s="28">
        <v>16</v>
      </c>
      <c r="F28" s="10">
        <f>D28*E28</f>
        <v>0</v>
      </c>
    </row>
    <row r="29" spans="1:6" ht="38.25">
      <c r="A29" s="5">
        <v>28</v>
      </c>
      <c r="B29" s="15" t="s">
        <v>37</v>
      </c>
      <c r="C29" s="13" t="s">
        <v>12</v>
      </c>
      <c r="D29" s="8"/>
      <c r="E29" s="9">
        <v>7</v>
      </c>
      <c r="F29" s="10">
        <f>D29*E29</f>
        <v>0</v>
      </c>
    </row>
    <row r="30" spans="1:6" ht="25.5">
      <c r="A30" s="5">
        <v>29</v>
      </c>
      <c r="B30" s="16" t="s">
        <v>38</v>
      </c>
      <c r="C30" s="7" t="s">
        <v>12</v>
      </c>
      <c r="D30" s="8"/>
      <c r="E30" s="17">
        <v>8</v>
      </c>
      <c r="F30" s="10">
        <f t="shared" si="0"/>
        <v>0</v>
      </c>
    </row>
    <row r="31" spans="1:6" ht="38.25">
      <c r="A31" s="5">
        <v>30</v>
      </c>
      <c r="B31" s="16" t="s">
        <v>39</v>
      </c>
      <c r="C31" s="7" t="s">
        <v>12</v>
      </c>
      <c r="D31" s="8"/>
      <c r="E31" s="17">
        <v>16</v>
      </c>
      <c r="F31" s="10">
        <f t="shared" si="0"/>
        <v>0</v>
      </c>
    </row>
    <row r="32" spans="1:6" ht="63.75">
      <c r="A32" s="5">
        <v>31</v>
      </c>
      <c r="B32" s="6" t="s">
        <v>40</v>
      </c>
      <c r="C32" s="7" t="s">
        <v>12</v>
      </c>
      <c r="D32" s="8">
        <v>2</v>
      </c>
      <c r="E32" s="9">
        <v>9</v>
      </c>
      <c r="F32" s="10">
        <f t="shared" si="0"/>
        <v>18</v>
      </c>
    </row>
    <row r="33" spans="1:6" ht="63.75">
      <c r="A33" s="5">
        <v>32</v>
      </c>
      <c r="B33" s="29" t="s">
        <v>41</v>
      </c>
      <c r="C33" s="24" t="s">
        <v>12</v>
      </c>
      <c r="D33" s="8">
        <v>2</v>
      </c>
      <c r="E33" s="20">
        <v>9</v>
      </c>
      <c r="F33" s="10">
        <f t="shared" si="0"/>
        <v>18</v>
      </c>
    </row>
    <row r="34" spans="1:6" ht="25.5">
      <c r="A34" s="5">
        <v>33</v>
      </c>
      <c r="B34" s="22" t="s">
        <v>42</v>
      </c>
      <c r="C34" s="23" t="s">
        <v>12</v>
      </c>
      <c r="D34" s="8">
        <v>10</v>
      </c>
      <c r="E34" s="17">
        <v>0.6</v>
      </c>
      <c r="F34" s="10">
        <f>D34*E34</f>
        <v>6</v>
      </c>
    </row>
    <row r="35" spans="1:6" ht="51">
      <c r="A35" s="5">
        <v>34</v>
      </c>
      <c r="B35" s="22" t="s">
        <v>43</v>
      </c>
      <c r="C35" s="23" t="s">
        <v>12</v>
      </c>
      <c r="D35" s="8"/>
      <c r="E35" s="17">
        <v>0.6</v>
      </c>
      <c r="F35" s="10">
        <f>D35*E35</f>
        <v>0</v>
      </c>
    </row>
    <row r="36" spans="1:6" ht="38.25">
      <c r="A36" s="5">
        <v>35</v>
      </c>
      <c r="B36" s="22" t="s">
        <v>44</v>
      </c>
      <c r="C36" s="23" t="s">
        <v>45</v>
      </c>
      <c r="D36" s="8"/>
      <c r="E36" s="9">
        <v>15</v>
      </c>
      <c r="F36" s="10">
        <f t="shared" si="0"/>
        <v>0</v>
      </c>
    </row>
    <row r="37" spans="1:6" ht="25.5">
      <c r="A37" s="5">
        <v>36</v>
      </c>
      <c r="B37" s="26" t="s">
        <v>46</v>
      </c>
      <c r="C37" s="24" t="s">
        <v>45</v>
      </c>
      <c r="D37" s="8"/>
      <c r="E37" s="17">
        <v>17</v>
      </c>
      <c r="F37" s="10">
        <f t="shared" si="0"/>
        <v>0</v>
      </c>
    </row>
    <row r="38" spans="1:6" ht="25.5">
      <c r="A38" s="5">
        <v>37</v>
      </c>
      <c r="B38" s="26" t="s">
        <v>47</v>
      </c>
      <c r="C38" s="24" t="s">
        <v>45</v>
      </c>
      <c r="D38" s="8"/>
      <c r="E38" s="9">
        <v>20</v>
      </c>
      <c r="F38" s="10">
        <f t="shared" si="0"/>
        <v>0</v>
      </c>
    </row>
    <row r="39" spans="1:6" ht="25.5">
      <c r="A39" s="5">
        <v>38</v>
      </c>
      <c r="B39" s="21" t="s">
        <v>48</v>
      </c>
      <c r="C39" s="7" t="s">
        <v>45</v>
      </c>
      <c r="D39" s="8"/>
      <c r="E39" s="9">
        <v>9</v>
      </c>
      <c r="F39" s="10">
        <f t="shared" si="0"/>
        <v>0</v>
      </c>
    </row>
    <row r="40" spans="1:6" ht="25.5">
      <c r="A40" s="5">
        <v>39</v>
      </c>
      <c r="B40" s="16" t="s">
        <v>49</v>
      </c>
      <c r="C40" s="7" t="s">
        <v>45</v>
      </c>
      <c r="D40" s="8"/>
      <c r="E40" s="9">
        <v>11</v>
      </c>
      <c r="F40" s="10">
        <f t="shared" si="0"/>
        <v>0</v>
      </c>
    </row>
    <row r="41" spans="1:6" ht="25.5">
      <c r="A41" s="5">
        <v>40</v>
      </c>
      <c r="B41" s="16" t="s">
        <v>50</v>
      </c>
      <c r="C41" s="7" t="s">
        <v>45</v>
      </c>
      <c r="D41" s="8"/>
      <c r="E41" s="9">
        <v>13</v>
      </c>
      <c r="F41" s="10">
        <f t="shared" si="0"/>
        <v>0</v>
      </c>
    </row>
    <row r="42" spans="1:6" ht="25.5">
      <c r="A42" s="5">
        <v>41</v>
      </c>
      <c r="B42" s="21" t="s">
        <v>51</v>
      </c>
      <c r="C42" s="24" t="s">
        <v>45</v>
      </c>
      <c r="D42" s="8"/>
      <c r="E42" s="20">
        <v>18</v>
      </c>
      <c r="F42" s="10">
        <f t="shared" si="0"/>
        <v>0</v>
      </c>
    </row>
    <row r="43" spans="1:6" ht="25.5">
      <c r="A43" s="5">
        <v>42</v>
      </c>
      <c r="B43" s="30" t="s">
        <v>52</v>
      </c>
      <c r="C43" s="31" t="s">
        <v>45</v>
      </c>
      <c r="D43" s="8"/>
      <c r="E43" s="32">
        <v>21</v>
      </c>
      <c r="F43" s="10">
        <f t="shared" si="0"/>
        <v>0</v>
      </c>
    </row>
    <row r="44" spans="1:6" ht="12.75">
      <c r="A44" s="5">
        <v>43</v>
      </c>
      <c r="B44" s="21" t="s">
        <v>53</v>
      </c>
      <c r="C44" s="7" t="s">
        <v>14</v>
      </c>
      <c r="D44" s="8">
        <v>1</v>
      </c>
      <c r="E44" s="9">
        <v>15</v>
      </c>
      <c r="F44" s="10">
        <f t="shared" si="0"/>
        <v>15</v>
      </c>
    </row>
    <row r="45" spans="1:6" ht="12.75">
      <c r="A45" s="5">
        <v>44</v>
      </c>
      <c r="B45" s="33" t="s">
        <v>54</v>
      </c>
      <c r="C45" s="34" t="s">
        <v>14</v>
      </c>
      <c r="D45" s="8">
        <v>1</v>
      </c>
      <c r="E45" s="35">
        <v>18</v>
      </c>
      <c r="F45" s="10">
        <f t="shared" si="0"/>
        <v>18</v>
      </c>
    </row>
    <row r="46" spans="1:6" ht="25.5">
      <c r="A46" s="5">
        <v>45</v>
      </c>
      <c r="B46" s="16" t="s">
        <v>55</v>
      </c>
      <c r="C46" s="7" t="s">
        <v>45</v>
      </c>
      <c r="D46" s="8">
        <v>2</v>
      </c>
      <c r="E46" s="9">
        <v>8</v>
      </c>
      <c r="F46" s="10">
        <f t="shared" si="0"/>
        <v>16</v>
      </c>
    </row>
    <row r="47" spans="1:6" ht="38.25">
      <c r="A47" s="5">
        <v>46</v>
      </c>
      <c r="B47" s="16" t="s">
        <v>56</v>
      </c>
      <c r="C47" s="7" t="s">
        <v>45</v>
      </c>
      <c r="D47" s="8">
        <v>2</v>
      </c>
      <c r="E47" s="9">
        <v>11</v>
      </c>
      <c r="F47" s="10">
        <f t="shared" si="0"/>
        <v>22</v>
      </c>
    </row>
    <row r="48" spans="1:6" ht="89.25">
      <c r="A48" s="5">
        <v>47</v>
      </c>
      <c r="B48" s="21" t="s">
        <v>57</v>
      </c>
      <c r="C48" s="7" t="s">
        <v>14</v>
      </c>
      <c r="D48" s="8"/>
      <c r="E48" s="9">
        <v>15</v>
      </c>
      <c r="F48" s="10">
        <f t="shared" si="0"/>
        <v>0</v>
      </c>
    </row>
    <row r="49" spans="1:6" ht="89.25">
      <c r="A49" s="5">
        <v>48</v>
      </c>
      <c r="B49" s="21" t="s">
        <v>58</v>
      </c>
      <c r="C49" s="7" t="s">
        <v>14</v>
      </c>
      <c r="D49" s="8"/>
      <c r="E49" s="9">
        <v>15</v>
      </c>
      <c r="F49" s="10">
        <f t="shared" si="0"/>
        <v>0</v>
      </c>
    </row>
    <row r="50" spans="1:6" ht="25.5">
      <c r="A50" s="5">
        <v>49</v>
      </c>
      <c r="B50" s="21" t="s">
        <v>59</v>
      </c>
      <c r="C50" s="7" t="s">
        <v>14</v>
      </c>
      <c r="D50" s="8"/>
      <c r="E50" s="17">
        <v>9</v>
      </c>
      <c r="F50" s="10">
        <f>D50*E50</f>
        <v>0</v>
      </c>
    </row>
    <row r="51" spans="1:6" ht="12.75">
      <c r="A51" s="5">
        <v>50</v>
      </c>
      <c r="B51" s="16" t="s">
        <v>60</v>
      </c>
      <c r="C51" s="7" t="s">
        <v>12</v>
      </c>
      <c r="D51" s="8"/>
      <c r="E51" s="9">
        <v>2</v>
      </c>
      <c r="F51" s="10">
        <f>D51*E51</f>
        <v>0</v>
      </c>
    </row>
    <row r="52" spans="1:6" ht="12.75">
      <c r="A52" s="5">
        <v>51</v>
      </c>
      <c r="B52" s="16" t="s">
        <v>61</v>
      </c>
      <c r="C52" s="7" t="s">
        <v>12</v>
      </c>
      <c r="D52" s="8"/>
      <c r="E52" s="17">
        <v>1.5</v>
      </c>
      <c r="F52" s="10">
        <f>D52*E52</f>
        <v>0</v>
      </c>
    </row>
    <row r="53" spans="1:6" ht="25.5">
      <c r="A53" s="5">
        <v>52</v>
      </c>
      <c r="B53" s="22" t="s">
        <v>62</v>
      </c>
      <c r="C53" s="23" t="s">
        <v>45</v>
      </c>
      <c r="D53" s="8"/>
      <c r="E53" s="9">
        <v>8</v>
      </c>
      <c r="F53" s="10">
        <f t="shared" si="0"/>
        <v>0</v>
      </c>
    </row>
    <row r="54" spans="1:6" ht="12.75">
      <c r="A54" s="5">
        <v>53</v>
      </c>
      <c r="B54" s="25" t="s">
        <v>63</v>
      </c>
      <c r="C54" s="23" t="s">
        <v>14</v>
      </c>
      <c r="D54" s="8">
        <v>1</v>
      </c>
      <c r="E54" s="9">
        <v>3</v>
      </c>
      <c r="F54" s="10">
        <f t="shared" si="0"/>
        <v>3</v>
      </c>
    </row>
    <row r="55" spans="1:6" ht="38.25">
      <c r="A55" s="5">
        <v>54</v>
      </c>
      <c r="B55" s="22" t="s">
        <v>64</v>
      </c>
      <c r="C55" s="23" t="s">
        <v>12</v>
      </c>
      <c r="D55" s="8"/>
      <c r="E55" s="9">
        <v>6</v>
      </c>
      <c r="F55" s="10">
        <f t="shared" si="0"/>
        <v>0</v>
      </c>
    </row>
    <row r="56" spans="1:6" ht="51">
      <c r="A56" s="5">
        <v>55</v>
      </c>
      <c r="B56" s="16" t="s">
        <v>65</v>
      </c>
      <c r="C56" s="7" t="s">
        <v>12</v>
      </c>
      <c r="D56" s="8"/>
      <c r="E56" s="9">
        <v>3</v>
      </c>
      <c r="F56" s="10">
        <f t="shared" si="0"/>
        <v>0</v>
      </c>
    </row>
    <row r="57" spans="1:6" ht="12.75">
      <c r="A57" s="5">
        <v>56</v>
      </c>
      <c r="B57" s="21" t="s">
        <v>66</v>
      </c>
      <c r="C57" s="24" t="s">
        <v>12</v>
      </c>
      <c r="D57" s="8"/>
      <c r="E57" s="20">
        <v>1</v>
      </c>
      <c r="F57" s="10">
        <f t="shared" si="0"/>
        <v>0</v>
      </c>
    </row>
    <row r="58" spans="1:6" ht="12.75">
      <c r="A58" s="5">
        <v>57</v>
      </c>
      <c r="B58" s="18" t="s">
        <v>67</v>
      </c>
      <c r="C58" s="23" t="s">
        <v>12</v>
      </c>
      <c r="D58" s="8">
        <v>10</v>
      </c>
      <c r="E58" s="17">
        <v>1.5</v>
      </c>
      <c r="F58" s="10">
        <f t="shared" si="0"/>
        <v>15</v>
      </c>
    </row>
    <row r="59" spans="1:6" ht="51">
      <c r="A59" s="5">
        <v>58</v>
      </c>
      <c r="B59" s="36" t="s">
        <v>68</v>
      </c>
      <c r="C59" s="23" t="s">
        <v>12</v>
      </c>
      <c r="D59" s="8"/>
      <c r="E59" s="17">
        <v>1.1000000000000001</v>
      </c>
      <c r="F59" s="10">
        <f t="shared" si="0"/>
        <v>0</v>
      </c>
    </row>
    <row r="60" spans="1:6" ht="38.25">
      <c r="A60" s="5">
        <v>59</v>
      </c>
      <c r="B60" s="18" t="s">
        <v>69</v>
      </c>
      <c r="C60" s="19" t="s">
        <v>12</v>
      </c>
      <c r="D60" s="8"/>
      <c r="E60" s="20">
        <v>4.5</v>
      </c>
      <c r="F60" s="10">
        <f t="shared" si="0"/>
        <v>0</v>
      </c>
    </row>
    <row r="61" spans="1:6" ht="12.75">
      <c r="A61" s="5">
        <v>60</v>
      </c>
      <c r="B61" s="16" t="s">
        <v>70</v>
      </c>
      <c r="C61" s="7" t="s">
        <v>12</v>
      </c>
      <c r="D61" s="8"/>
      <c r="E61" s="9">
        <v>1</v>
      </c>
      <c r="F61" s="10">
        <f t="shared" si="0"/>
        <v>0</v>
      </c>
    </row>
    <row r="62" spans="1:6" ht="25.5">
      <c r="A62" s="5">
        <v>61</v>
      </c>
      <c r="B62" s="18" t="s">
        <v>71</v>
      </c>
      <c r="C62" s="23" t="s">
        <v>12</v>
      </c>
      <c r="D62" s="8">
        <v>1</v>
      </c>
      <c r="E62" s="17">
        <v>1</v>
      </c>
      <c r="F62" s="10">
        <f t="shared" si="0"/>
        <v>1</v>
      </c>
    </row>
    <row r="63" spans="1:6" ht="38.25">
      <c r="A63" s="5">
        <v>62</v>
      </c>
      <c r="B63" s="25" t="s">
        <v>72</v>
      </c>
      <c r="C63" s="23" t="s">
        <v>12</v>
      </c>
      <c r="D63" s="8">
        <v>1</v>
      </c>
      <c r="E63" s="9">
        <v>1.5</v>
      </c>
      <c r="F63" s="10">
        <f t="shared" si="0"/>
        <v>1.5</v>
      </c>
    </row>
    <row r="64" spans="1:6" ht="25.5">
      <c r="A64" s="5">
        <v>63</v>
      </c>
      <c r="B64" s="25" t="s">
        <v>73</v>
      </c>
      <c r="C64" s="23" t="s">
        <v>14</v>
      </c>
      <c r="D64" s="8">
        <v>1</v>
      </c>
      <c r="E64" s="9">
        <v>27</v>
      </c>
      <c r="F64" s="10">
        <f t="shared" si="0"/>
        <v>27</v>
      </c>
    </row>
    <row r="65" spans="1:6" ht="12.75">
      <c r="A65" s="5">
        <v>64</v>
      </c>
      <c r="B65" s="18" t="s">
        <v>74</v>
      </c>
      <c r="C65" s="19" t="s">
        <v>12</v>
      </c>
      <c r="D65" s="8">
        <v>1</v>
      </c>
      <c r="E65" s="20">
        <v>3</v>
      </c>
      <c r="F65" s="10">
        <f t="shared" si="0"/>
        <v>3</v>
      </c>
    </row>
    <row r="66" spans="1:6" ht="12.75">
      <c r="A66" s="5">
        <v>65</v>
      </c>
      <c r="B66" s="37" t="s">
        <v>75</v>
      </c>
      <c r="C66" s="24" t="s">
        <v>36</v>
      </c>
      <c r="D66" s="8"/>
      <c r="E66" s="28">
        <v>6</v>
      </c>
      <c r="F66" s="10">
        <f>D66*E66</f>
        <v>0</v>
      </c>
    </row>
    <row r="67" spans="1:6" ht="12.75">
      <c r="A67" s="5">
        <v>66</v>
      </c>
      <c r="B67" s="16" t="s">
        <v>76</v>
      </c>
      <c r="C67" s="23" t="s">
        <v>12</v>
      </c>
      <c r="D67" s="8">
        <v>5</v>
      </c>
      <c r="E67" s="9">
        <v>0.8</v>
      </c>
      <c r="F67" s="10">
        <f t="shared" ref="F67:F119" si="1">D67*E67</f>
        <v>4</v>
      </c>
    </row>
    <row r="68" spans="1:6" ht="25.5">
      <c r="A68" s="5">
        <v>67</v>
      </c>
      <c r="B68" s="22" t="s">
        <v>77</v>
      </c>
      <c r="C68" s="23" t="s">
        <v>12</v>
      </c>
      <c r="D68" s="8"/>
      <c r="E68" s="17">
        <v>1.1000000000000001</v>
      </c>
      <c r="F68" s="10">
        <f t="shared" si="1"/>
        <v>0</v>
      </c>
    </row>
    <row r="69" spans="1:6" ht="12.75">
      <c r="A69" s="5">
        <v>68</v>
      </c>
      <c r="B69" s="16" t="s">
        <v>78</v>
      </c>
      <c r="C69" s="7" t="s">
        <v>12</v>
      </c>
      <c r="D69" s="8"/>
      <c r="E69" s="17">
        <v>1</v>
      </c>
      <c r="F69" s="10">
        <f t="shared" si="1"/>
        <v>0</v>
      </c>
    </row>
    <row r="70" spans="1:6" ht="12.75">
      <c r="A70" s="5">
        <v>69</v>
      </c>
      <c r="B70" s="15" t="s">
        <v>79</v>
      </c>
      <c r="C70" s="38" t="s">
        <v>12</v>
      </c>
      <c r="D70" s="8"/>
      <c r="E70" s="14">
        <v>5</v>
      </c>
      <c r="F70" s="10">
        <f>D70*E70</f>
        <v>0</v>
      </c>
    </row>
    <row r="71" spans="1:6" ht="12.75">
      <c r="A71" s="5">
        <v>70</v>
      </c>
      <c r="B71" s="16" t="s">
        <v>80</v>
      </c>
      <c r="C71" s="7" t="s">
        <v>12</v>
      </c>
      <c r="D71" s="8"/>
      <c r="E71" s="9">
        <v>9</v>
      </c>
      <c r="F71" s="10">
        <f>D71*E71</f>
        <v>0</v>
      </c>
    </row>
    <row r="72" spans="1:6" ht="12.75">
      <c r="A72" s="5">
        <v>71</v>
      </c>
      <c r="B72" s="21" t="s">
        <v>81</v>
      </c>
      <c r="C72" s="7" t="s">
        <v>12</v>
      </c>
      <c r="D72" s="8"/>
      <c r="E72" s="17">
        <v>2</v>
      </c>
      <c r="F72" s="10">
        <f t="shared" si="1"/>
        <v>0</v>
      </c>
    </row>
    <row r="73" spans="1:6" ht="25.5">
      <c r="A73" s="5">
        <v>72</v>
      </c>
      <c r="B73" s="16" t="s">
        <v>82</v>
      </c>
      <c r="C73" s="7" t="s">
        <v>12</v>
      </c>
      <c r="D73" s="8">
        <v>1</v>
      </c>
      <c r="E73" s="17">
        <v>1.5</v>
      </c>
      <c r="F73" s="10">
        <f t="shared" si="1"/>
        <v>1.5</v>
      </c>
    </row>
    <row r="74" spans="1:6" ht="25.5">
      <c r="A74" s="5">
        <v>73</v>
      </c>
      <c r="B74" s="16" t="s">
        <v>83</v>
      </c>
      <c r="C74" s="7" t="s">
        <v>14</v>
      </c>
      <c r="D74" s="8"/>
      <c r="E74" s="9">
        <v>5</v>
      </c>
      <c r="F74" s="10">
        <f>D74*E74</f>
        <v>0</v>
      </c>
    </row>
    <row r="75" spans="1:6" ht="25.5">
      <c r="A75" s="5">
        <v>74</v>
      </c>
      <c r="B75" s="16" t="s">
        <v>84</v>
      </c>
      <c r="C75" s="7" t="s">
        <v>12</v>
      </c>
      <c r="D75" s="8">
        <v>1</v>
      </c>
      <c r="E75" s="9">
        <v>2</v>
      </c>
      <c r="F75" s="10">
        <f t="shared" si="1"/>
        <v>2</v>
      </c>
    </row>
    <row r="76" spans="1:6" ht="25.5">
      <c r="A76" s="5">
        <v>75</v>
      </c>
      <c r="B76" s="16" t="s">
        <v>85</v>
      </c>
      <c r="C76" s="7" t="s">
        <v>12</v>
      </c>
      <c r="D76" s="8">
        <v>1</v>
      </c>
      <c r="E76" s="9">
        <v>2</v>
      </c>
      <c r="F76" s="10">
        <f t="shared" si="1"/>
        <v>2</v>
      </c>
    </row>
    <row r="77" spans="1:6" ht="12.75">
      <c r="A77" s="5">
        <v>76</v>
      </c>
      <c r="B77" s="16" t="s">
        <v>86</v>
      </c>
      <c r="C77" s="7" t="s">
        <v>12</v>
      </c>
      <c r="D77" s="8">
        <v>1</v>
      </c>
      <c r="E77" s="9">
        <v>2</v>
      </c>
      <c r="F77" s="10">
        <f t="shared" si="1"/>
        <v>2</v>
      </c>
    </row>
    <row r="78" spans="1:6" ht="25.5">
      <c r="A78" s="5">
        <v>77</v>
      </c>
      <c r="B78" s="22" t="s">
        <v>87</v>
      </c>
      <c r="C78" s="23" t="s">
        <v>45</v>
      </c>
      <c r="D78" s="8"/>
      <c r="E78" s="9">
        <v>1</v>
      </c>
      <c r="F78" s="10">
        <f t="shared" si="1"/>
        <v>0</v>
      </c>
    </row>
    <row r="79" spans="1:6" ht="12.75">
      <c r="A79" s="5">
        <v>78</v>
      </c>
      <c r="B79" s="18" t="s">
        <v>88</v>
      </c>
      <c r="C79" s="23" t="s">
        <v>45</v>
      </c>
      <c r="D79" s="8">
        <v>1</v>
      </c>
      <c r="E79" s="9">
        <v>1.3</v>
      </c>
      <c r="F79" s="10">
        <f t="shared" si="1"/>
        <v>1.3</v>
      </c>
    </row>
    <row r="80" spans="1:6" ht="25.5">
      <c r="A80" s="5">
        <v>79</v>
      </c>
      <c r="B80" s="16" t="s">
        <v>89</v>
      </c>
      <c r="C80" s="7" t="s">
        <v>12</v>
      </c>
      <c r="D80" s="8">
        <v>1</v>
      </c>
      <c r="E80" s="9">
        <v>3</v>
      </c>
      <c r="F80" s="10">
        <f t="shared" si="1"/>
        <v>3</v>
      </c>
    </row>
    <row r="81" spans="1:6" ht="12.75">
      <c r="A81" s="5">
        <v>80</v>
      </c>
      <c r="B81" s="18" t="s">
        <v>90</v>
      </c>
      <c r="C81" s="23" t="s">
        <v>12</v>
      </c>
      <c r="D81" s="8">
        <v>1</v>
      </c>
      <c r="E81" s="17">
        <v>1</v>
      </c>
      <c r="F81" s="10">
        <f t="shared" si="1"/>
        <v>1</v>
      </c>
    </row>
    <row r="82" spans="1:6" ht="12.75">
      <c r="A82" s="5">
        <v>81</v>
      </c>
      <c r="B82" s="16" t="s">
        <v>91</v>
      </c>
      <c r="C82" s="7" t="s">
        <v>12</v>
      </c>
      <c r="D82" s="8">
        <v>2</v>
      </c>
      <c r="E82" s="17">
        <v>2</v>
      </c>
      <c r="F82" s="10">
        <f t="shared" si="1"/>
        <v>4</v>
      </c>
    </row>
    <row r="83" spans="1:6" ht="38.25">
      <c r="A83" s="5">
        <v>82</v>
      </c>
      <c r="B83" s="22" t="s">
        <v>92</v>
      </c>
      <c r="C83" s="23" t="s">
        <v>12</v>
      </c>
      <c r="D83" s="8">
        <v>3</v>
      </c>
      <c r="E83" s="9">
        <v>2</v>
      </c>
      <c r="F83" s="10">
        <f t="shared" si="1"/>
        <v>6</v>
      </c>
    </row>
    <row r="84" spans="1:6" ht="12.75">
      <c r="A84" s="5">
        <v>83</v>
      </c>
      <c r="B84" s="16" t="s">
        <v>93</v>
      </c>
      <c r="C84" s="7" t="s">
        <v>12</v>
      </c>
      <c r="D84" s="8">
        <v>3</v>
      </c>
      <c r="E84" s="17">
        <v>1</v>
      </c>
      <c r="F84" s="10">
        <f t="shared" si="1"/>
        <v>3</v>
      </c>
    </row>
    <row r="85" spans="1:6" ht="25.5">
      <c r="A85" s="5">
        <v>84</v>
      </c>
      <c r="B85" s="21" t="s">
        <v>94</v>
      </c>
      <c r="C85" s="7" t="s">
        <v>45</v>
      </c>
      <c r="D85" s="8"/>
      <c r="E85" s="17">
        <v>5</v>
      </c>
      <c r="F85" s="10">
        <f t="shared" si="1"/>
        <v>0</v>
      </c>
    </row>
    <row r="86" spans="1:6" ht="12.75">
      <c r="A86" s="5">
        <v>85</v>
      </c>
      <c r="B86" s="21" t="s">
        <v>95</v>
      </c>
      <c r="C86" s="24" t="s">
        <v>45</v>
      </c>
      <c r="D86" s="8"/>
      <c r="E86" s="20">
        <v>5</v>
      </c>
      <c r="F86" s="10">
        <f t="shared" si="1"/>
        <v>0</v>
      </c>
    </row>
    <row r="87" spans="1:6" ht="25.5">
      <c r="A87" s="5">
        <v>86</v>
      </c>
      <c r="B87" s="16" t="s">
        <v>96</v>
      </c>
      <c r="C87" s="7" t="s">
        <v>45</v>
      </c>
      <c r="D87" s="8"/>
      <c r="E87" s="9">
        <v>4.5</v>
      </c>
      <c r="F87" s="10">
        <f t="shared" si="1"/>
        <v>0</v>
      </c>
    </row>
    <row r="88" spans="1:6" ht="25.5">
      <c r="A88" s="5">
        <v>87</v>
      </c>
      <c r="B88" s="16" t="s">
        <v>97</v>
      </c>
      <c r="C88" s="7" t="s">
        <v>12</v>
      </c>
      <c r="D88" s="8">
        <v>2</v>
      </c>
      <c r="E88" s="9">
        <v>4</v>
      </c>
      <c r="F88" s="10">
        <f t="shared" si="1"/>
        <v>8</v>
      </c>
    </row>
    <row r="89" spans="1:6" ht="25.5">
      <c r="A89" s="5">
        <v>88</v>
      </c>
      <c r="B89" s="16" t="s">
        <v>98</v>
      </c>
      <c r="C89" s="7" t="s">
        <v>99</v>
      </c>
      <c r="D89" s="8"/>
      <c r="E89" s="9">
        <v>2</v>
      </c>
      <c r="F89" s="10">
        <f t="shared" si="1"/>
        <v>0</v>
      </c>
    </row>
    <row r="90" spans="1:6" ht="25.5">
      <c r="A90" s="5">
        <v>89</v>
      </c>
      <c r="B90" s="16" t="s">
        <v>100</v>
      </c>
      <c r="C90" s="7" t="s">
        <v>99</v>
      </c>
      <c r="D90" s="8"/>
      <c r="E90" s="14">
        <v>2</v>
      </c>
      <c r="F90" s="10">
        <f t="shared" si="1"/>
        <v>0</v>
      </c>
    </row>
    <row r="91" spans="1:6" ht="12.75">
      <c r="A91" s="5">
        <v>90</v>
      </c>
      <c r="B91" s="22" t="s">
        <v>101</v>
      </c>
      <c r="C91" s="23" t="s">
        <v>14</v>
      </c>
      <c r="D91" s="8">
        <v>4</v>
      </c>
      <c r="E91" s="17">
        <v>0.9</v>
      </c>
      <c r="F91" s="10">
        <f t="shared" si="1"/>
        <v>3.6</v>
      </c>
    </row>
    <row r="92" spans="1:6" ht="12.75">
      <c r="A92" s="5">
        <v>91</v>
      </c>
      <c r="B92" s="22" t="s">
        <v>102</v>
      </c>
      <c r="C92" s="23" t="s">
        <v>14</v>
      </c>
      <c r="D92" s="8">
        <v>4</v>
      </c>
      <c r="E92" s="17">
        <v>1.4</v>
      </c>
      <c r="F92" s="10">
        <f t="shared" si="1"/>
        <v>5.6</v>
      </c>
    </row>
    <row r="93" spans="1:6" ht="12.75">
      <c r="A93" s="5">
        <v>92</v>
      </c>
      <c r="B93" s="18" t="s">
        <v>103</v>
      </c>
      <c r="C93" s="23" t="s">
        <v>14</v>
      </c>
      <c r="D93" s="8">
        <v>3</v>
      </c>
      <c r="E93" s="17">
        <v>2</v>
      </c>
      <c r="F93" s="10">
        <f t="shared" si="1"/>
        <v>6</v>
      </c>
    </row>
    <row r="94" spans="1:6" ht="12.75">
      <c r="A94" s="5">
        <v>93</v>
      </c>
      <c r="B94" s="22" t="s">
        <v>104</v>
      </c>
      <c r="C94" s="23" t="s">
        <v>14</v>
      </c>
      <c r="D94" s="8">
        <v>2</v>
      </c>
      <c r="E94" s="17">
        <v>3</v>
      </c>
      <c r="F94" s="10">
        <f t="shared" si="1"/>
        <v>6</v>
      </c>
    </row>
    <row r="95" spans="1:6" ht="38.25">
      <c r="A95" s="5">
        <v>94</v>
      </c>
      <c r="B95" s="16" t="s">
        <v>105</v>
      </c>
      <c r="C95" s="24" t="s">
        <v>12</v>
      </c>
      <c r="D95" s="8"/>
      <c r="E95" s="9">
        <v>2</v>
      </c>
      <c r="F95" s="10">
        <f t="shared" si="1"/>
        <v>0</v>
      </c>
    </row>
    <row r="96" spans="1:6" ht="25.5">
      <c r="A96" s="5">
        <v>95</v>
      </c>
      <c r="B96" s="21" t="s">
        <v>106</v>
      </c>
      <c r="C96" s="7" t="s">
        <v>12</v>
      </c>
      <c r="D96" s="8">
        <v>1</v>
      </c>
      <c r="E96" s="17">
        <v>8</v>
      </c>
      <c r="F96" s="10">
        <f t="shared" si="1"/>
        <v>8</v>
      </c>
    </row>
    <row r="97" spans="1:6" ht="12.75">
      <c r="A97" s="5">
        <v>96</v>
      </c>
      <c r="B97" s="16" t="s">
        <v>107</v>
      </c>
      <c r="C97" s="7" t="s">
        <v>12</v>
      </c>
      <c r="D97" s="8">
        <v>1</v>
      </c>
      <c r="E97" s="9">
        <v>10</v>
      </c>
      <c r="F97" s="10">
        <f t="shared" si="1"/>
        <v>10</v>
      </c>
    </row>
    <row r="98" spans="1:6" ht="25.5">
      <c r="A98" s="5">
        <v>97</v>
      </c>
      <c r="B98" s="21" t="s">
        <v>108</v>
      </c>
      <c r="C98" s="23" t="s">
        <v>14</v>
      </c>
      <c r="D98" s="8">
        <v>2</v>
      </c>
      <c r="E98" s="20">
        <v>0.5</v>
      </c>
      <c r="F98" s="10">
        <f t="shared" si="1"/>
        <v>1</v>
      </c>
    </row>
    <row r="99" spans="1:6" ht="12.75">
      <c r="A99" s="5">
        <v>98</v>
      </c>
      <c r="B99" s="22" t="s">
        <v>109</v>
      </c>
      <c r="C99" s="23" t="s">
        <v>14</v>
      </c>
      <c r="D99" s="8"/>
      <c r="E99" s="17">
        <v>1.7</v>
      </c>
      <c r="F99" s="10">
        <f t="shared" si="1"/>
        <v>0</v>
      </c>
    </row>
    <row r="100" spans="1:6" ht="12.75">
      <c r="A100" s="5">
        <v>99</v>
      </c>
      <c r="B100" s="16" t="s">
        <v>110</v>
      </c>
      <c r="C100" s="7" t="s">
        <v>14</v>
      </c>
      <c r="D100" s="8"/>
      <c r="E100" s="17">
        <v>1.8</v>
      </c>
      <c r="F100" s="10">
        <f t="shared" si="1"/>
        <v>0</v>
      </c>
    </row>
    <row r="101" spans="1:6" ht="12.75">
      <c r="A101" s="5">
        <v>100</v>
      </c>
      <c r="B101" s="21" t="s">
        <v>111</v>
      </c>
      <c r="C101" s="24" t="s">
        <v>14</v>
      </c>
      <c r="D101" s="8"/>
      <c r="E101" s="17">
        <v>2</v>
      </c>
      <c r="F101" s="10">
        <f t="shared" si="1"/>
        <v>0</v>
      </c>
    </row>
    <row r="102" spans="1:6" ht="12.75">
      <c r="A102" s="5">
        <v>101</v>
      </c>
      <c r="B102" s="16" t="s">
        <v>112</v>
      </c>
      <c r="C102" s="7" t="s">
        <v>14</v>
      </c>
      <c r="D102" s="8">
        <v>1</v>
      </c>
      <c r="E102" s="9">
        <v>1</v>
      </c>
      <c r="F102" s="10">
        <f t="shared" si="1"/>
        <v>1</v>
      </c>
    </row>
    <row r="103" spans="1:6" ht="12.75">
      <c r="A103" s="5">
        <v>102</v>
      </c>
      <c r="B103" s="16" t="s">
        <v>113</v>
      </c>
      <c r="C103" s="7" t="s">
        <v>14</v>
      </c>
      <c r="D103" s="8"/>
      <c r="E103" s="9">
        <v>0.5</v>
      </c>
      <c r="F103" s="10">
        <f t="shared" si="1"/>
        <v>0</v>
      </c>
    </row>
    <row r="104" spans="1:6" ht="12.75">
      <c r="A104" s="5">
        <v>103</v>
      </c>
      <c r="B104" s="18" t="s">
        <v>114</v>
      </c>
      <c r="C104" s="19" t="s">
        <v>14</v>
      </c>
      <c r="D104" s="8">
        <v>1</v>
      </c>
      <c r="E104" s="9">
        <v>1.2</v>
      </c>
      <c r="F104" s="10">
        <f t="shared" si="1"/>
        <v>1.2</v>
      </c>
    </row>
    <row r="105" spans="1:6" ht="12.75">
      <c r="A105" s="5">
        <v>104</v>
      </c>
      <c r="B105" s="39" t="s">
        <v>115</v>
      </c>
      <c r="C105" s="23" t="s">
        <v>12</v>
      </c>
      <c r="D105" s="8"/>
      <c r="E105" s="9">
        <v>30</v>
      </c>
      <c r="F105" s="10">
        <f t="shared" si="1"/>
        <v>0</v>
      </c>
    </row>
    <row r="106" spans="1:6" ht="12.75">
      <c r="A106" s="5">
        <v>105</v>
      </c>
      <c r="B106" s="16" t="s">
        <v>116</v>
      </c>
      <c r="C106" s="7" t="s">
        <v>12</v>
      </c>
      <c r="D106" s="8"/>
      <c r="E106" s="17">
        <v>1.1000000000000001</v>
      </c>
      <c r="F106" s="10">
        <f t="shared" si="1"/>
        <v>0</v>
      </c>
    </row>
    <row r="107" spans="1:6" ht="12.75">
      <c r="A107" s="5">
        <v>106</v>
      </c>
      <c r="B107" s="36" t="s">
        <v>117</v>
      </c>
      <c r="C107" s="7" t="s">
        <v>12</v>
      </c>
      <c r="D107" s="8"/>
      <c r="E107" s="9">
        <v>5</v>
      </c>
      <c r="F107" s="10">
        <f t="shared" si="1"/>
        <v>0</v>
      </c>
    </row>
    <row r="108" spans="1:6" ht="12.75">
      <c r="A108" s="5">
        <v>107</v>
      </c>
      <c r="B108" s="21" t="s">
        <v>118</v>
      </c>
      <c r="C108" s="24" t="s">
        <v>12</v>
      </c>
      <c r="D108" s="8"/>
      <c r="E108" s="17">
        <v>25</v>
      </c>
      <c r="F108" s="10">
        <f t="shared" si="1"/>
        <v>0</v>
      </c>
    </row>
    <row r="109" spans="1:6" ht="12.75">
      <c r="A109" s="5">
        <v>108</v>
      </c>
      <c r="B109" s="18" t="s">
        <v>119</v>
      </c>
      <c r="C109" s="23" t="s">
        <v>12</v>
      </c>
      <c r="D109" s="8"/>
      <c r="E109" s="17">
        <v>8</v>
      </c>
      <c r="F109" s="10">
        <f t="shared" si="1"/>
        <v>0</v>
      </c>
    </row>
    <row r="110" spans="1:6" ht="12.75">
      <c r="A110" s="5">
        <v>109</v>
      </c>
      <c r="B110" s="16" t="s">
        <v>120</v>
      </c>
      <c r="C110" s="7" t="s">
        <v>12</v>
      </c>
      <c r="D110" s="8">
        <v>1</v>
      </c>
      <c r="E110" s="17">
        <v>1.5</v>
      </c>
      <c r="F110" s="10">
        <f t="shared" si="1"/>
        <v>1.5</v>
      </c>
    </row>
    <row r="111" spans="1:6" ht="12.75">
      <c r="A111" s="5">
        <v>110</v>
      </c>
      <c r="B111" s="21" t="s">
        <v>121</v>
      </c>
      <c r="C111" s="24" t="s">
        <v>14</v>
      </c>
      <c r="D111" s="8"/>
      <c r="E111" s="17">
        <v>8</v>
      </c>
      <c r="F111" s="10">
        <f t="shared" si="1"/>
        <v>0</v>
      </c>
    </row>
    <row r="112" spans="1:6" ht="12.75">
      <c r="A112" s="5">
        <v>111</v>
      </c>
      <c r="B112" s="15" t="s">
        <v>122</v>
      </c>
      <c r="C112" s="13" t="s">
        <v>12</v>
      </c>
      <c r="D112" s="8">
        <v>1</v>
      </c>
      <c r="E112" s="40">
        <v>9</v>
      </c>
      <c r="F112" s="10">
        <f t="shared" si="1"/>
        <v>9</v>
      </c>
    </row>
    <row r="113" spans="1:7" ht="38.25">
      <c r="A113" s="5">
        <v>112</v>
      </c>
      <c r="B113" s="15" t="s">
        <v>123</v>
      </c>
      <c r="C113" s="13" t="s">
        <v>45</v>
      </c>
      <c r="D113" s="8">
        <v>1</v>
      </c>
      <c r="E113" s="14">
        <v>4.5</v>
      </c>
      <c r="F113" s="10">
        <f t="shared" si="1"/>
        <v>4.5</v>
      </c>
    </row>
    <row r="114" spans="1:7" ht="12.75">
      <c r="A114" s="5">
        <v>113</v>
      </c>
      <c r="B114" s="21" t="s">
        <v>124</v>
      </c>
      <c r="C114" s="24" t="s">
        <v>12</v>
      </c>
      <c r="D114" s="8"/>
      <c r="E114" s="20">
        <v>32</v>
      </c>
      <c r="F114" s="10">
        <f t="shared" si="1"/>
        <v>0</v>
      </c>
    </row>
    <row r="115" spans="1:7" ht="25.5">
      <c r="A115" s="5">
        <v>114</v>
      </c>
      <c r="B115" s="15" t="s">
        <v>125</v>
      </c>
      <c r="C115" s="13" t="s">
        <v>14</v>
      </c>
      <c r="D115" s="8"/>
      <c r="E115" s="9">
        <v>20</v>
      </c>
      <c r="F115" s="10">
        <f t="shared" si="1"/>
        <v>0</v>
      </c>
    </row>
    <row r="116" spans="1:7" ht="25.5">
      <c r="A116" s="5">
        <v>115</v>
      </c>
      <c r="B116" s="41" t="s">
        <v>126</v>
      </c>
      <c r="C116" s="7" t="s">
        <v>36</v>
      </c>
      <c r="D116" s="8"/>
      <c r="E116" s="9">
        <v>3</v>
      </c>
      <c r="F116" s="10">
        <f t="shared" si="1"/>
        <v>0</v>
      </c>
    </row>
    <row r="117" spans="1:7" ht="38.25">
      <c r="A117" s="5">
        <v>116</v>
      </c>
      <c r="B117" s="41" t="s">
        <v>127</v>
      </c>
      <c r="C117" s="7" t="s">
        <v>128</v>
      </c>
      <c r="D117" s="8"/>
      <c r="E117" s="9">
        <v>18</v>
      </c>
      <c r="F117" s="10">
        <f t="shared" si="1"/>
        <v>0</v>
      </c>
    </row>
    <row r="118" spans="1:7" ht="25.5">
      <c r="A118" s="5">
        <v>117</v>
      </c>
      <c r="B118" s="37" t="s">
        <v>129</v>
      </c>
      <c r="C118" s="7" t="s">
        <v>128</v>
      </c>
      <c r="D118" s="8"/>
      <c r="E118" s="9">
        <v>16</v>
      </c>
      <c r="F118" s="10">
        <f t="shared" si="1"/>
        <v>0</v>
      </c>
    </row>
    <row r="119" spans="1:7" ht="12.75">
      <c r="A119" s="5">
        <v>118</v>
      </c>
      <c r="B119" s="42" t="s">
        <v>130</v>
      </c>
      <c r="C119" s="7" t="s">
        <v>128</v>
      </c>
      <c r="D119" s="8"/>
      <c r="E119" s="28">
        <v>6</v>
      </c>
      <c r="F119" s="10">
        <f t="shared" si="1"/>
        <v>0</v>
      </c>
    </row>
    <row r="120" spans="1:7" ht="12.75">
      <c r="A120" s="5">
        <v>119</v>
      </c>
      <c r="B120" s="22" t="s">
        <v>131</v>
      </c>
      <c r="C120" s="23" t="s">
        <v>12</v>
      </c>
      <c r="D120" s="8"/>
      <c r="E120" s="20">
        <v>1.3</v>
      </c>
      <c r="F120" s="10">
        <f>D120*E120</f>
        <v>0</v>
      </c>
    </row>
    <row r="121" spans="1:7" ht="12.75">
      <c r="A121" s="5">
        <v>120</v>
      </c>
      <c r="B121" s="43" t="s">
        <v>132</v>
      </c>
      <c r="C121" s="43" t="s">
        <v>128</v>
      </c>
      <c r="D121" s="37"/>
      <c r="E121" s="37"/>
      <c r="F121" s="10">
        <f t="shared" ref="F121:F124" si="2">D121*E121</f>
        <v>0</v>
      </c>
    </row>
    <row r="122" spans="1:7" ht="12.75">
      <c r="A122" s="5">
        <v>121</v>
      </c>
      <c r="B122" s="43" t="s">
        <v>133</v>
      </c>
      <c r="C122" s="43" t="s">
        <v>36</v>
      </c>
      <c r="D122" s="43"/>
      <c r="E122" s="43"/>
      <c r="F122" s="10">
        <f t="shared" si="2"/>
        <v>0</v>
      </c>
    </row>
    <row r="123" spans="1:7" ht="12.75">
      <c r="A123" s="5">
        <v>122</v>
      </c>
      <c r="B123" s="43"/>
      <c r="C123" s="43"/>
      <c r="D123" s="43"/>
      <c r="E123" s="43"/>
      <c r="F123" s="10">
        <f t="shared" si="2"/>
        <v>0</v>
      </c>
    </row>
    <row r="124" spans="1:7" ht="12.75">
      <c r="A124" s="5">
        <v>123</v>
      </c>
      <c r="B124" s="43"/>
      <c r="C124" s="43"/>
      <c r="D124" s="43"/>
      <c r="E124" s="43"/>
      <c r="F124" s="10">
        <f t="shared" si="2"/>
        <v>0</v>
      </c>
      <c r="G124" s="45">
        <f>SUM(F2:F124)</f>
        <v>436.70000000000005</v>
      </c>
    </row>
    <row r="125" spans="1:7" ht="12.75">
      <c r="F125" s="10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24"/>
  <sheetViews>
    <sheetView topLeftCell="A115" workbookViewId="0">
      <selection activeCell="I124" sqref="I124"/>
    </sheetView>
  </sheetViews>
  <sheetFormatPr defaultRowHeight="12"/>
  <cols>
    <col min="1" max="1" width="8.28515625" style="4" customWidth="1"/>
    <col min="2" max="2" width="58.85546875" style="4" customWidth="1"/>
    <col min="3" max="3" width="6.28515625" style="4" customWidth="1"/>
    <col min="4" max="4" width="14" style="4" customWidth="1"/>
    <col min="5" max="5" width="13.5703125" style="4" customWidth="1"/>
    <col min="6" max="6" width="16.42578125" style="4" customWidth="1"/>
    <col min="7" max="16384" width="9.140625" style="4"/>
  </cols>
  <sheetData>
    <row r="1" spans="1:9" ht="36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</row>
    <row r="2" spans="1:9" ht="73.5" customHeight="1">
      <c r="A2" s="5">
        <v>1</v>
      </c>
      <c r="B2" s="6" t="s">
        <v>6</v>
      </c>
      <c r="C2" s="7" t="s">
        <v>7</v>
      </c>
      <c r="D2" s="8">
        <f>SUM([1]ZAMÓWIENIA!D2+[1]BOK!D2+[1]KADRY!D2+'[1]ADMINISTRACJA '!D2+[1]KIEROWNIK!D2+[1]SEKRETARIAT!D2)</f>
        <v>203</v>
      </c>
      <c r="E2" s="9">
        <v>11</v>
      </c>
      <c r="F2" s="10">
        <f>D2*E2</f>
        <v>2233</v>
      </c>
      <c r="I2" s="11"/>
    </row>
    <row r="3" spans="1:9" ht="75" customHeight="1">
      <c r="A3" s="5">
        <v>2</v>
      </c>
      <c r="B3" s="6" t="s">
        <v>8</v>
      </c>
      <c r="C3" s="7" t="s">
        <v>7</v>
      </c>
      <c r="D3" s="8">
        <f>SUM([1]ZAMÓWIENIA!D3+[1]BOK!D3+[1]KADRY!D3+'[1]ADMINISTRACJA '!D3+[1]KIEROWNIK!D3+[1]SEKRETARIAT!D3)</f>
        <v>3</v>
      </c>
      <c r="E3" s="9">
        <v>23</v>
      </c>
      <c r="F3" s="10">
        <f t="shared" ref="F3:F65" si="0">D3*E3</f>
        <v>69</v>
      </c>
    </row>
    <row r="4" spans="1:9" ht="76.5">
      <c r="A4" s="5">
        <v>3</v>
      </c>
      <c r="B4" s="12" t="s">
        <v>9</v>
      </c>
      <c r="C4" s="13" t="s">
        <v>7</v>
      </c>
      <c r="D4" s="8">
        <f>SUM([1]ZAMÓWIENIA!D4+[1]BOK!D4+[1]KADRY!D4+'[1]ADMINISTRACJA '!D4+[1]KIEROWNIK!D4+[1]SEKRETARIAT!D4)</f>
        <v>0</v>
      </c>
      <c r="E4" s="14">
        <v>16</v>
      </c>
      <c r="F4" s="10">
        <f t="shared" si="0"/>
        <v>0</v>
      </c>
    </row>
    <row r="5" spans="1:9" ht="25.5">
      <c r="A5" s="5">
        <v>4</v>
      </c>
      <c r="B5" s="15" t="s">
        <v>10</v>
      </c>
      <c r="C5" s="13" t="s">
        <v>7</v>
      </c>
      <c r="D5" s="8">
        <f>SUM([1]ZAMÓWIENIA!D5+[1]BOK!D5+[1]KADRY!D5+'[1]ADMINISTRACJA '!D5+[1]KIEROWNIK!D5+[1]SEKRETARIAT!D5)</f>
        <v>0</v>
      </c>
      <c r="E5" s="9">
        <v>20</v>
      </c>
      <c r="F5" s="10">
        <f t="shared" si="0"/>
        <v>0</v>
      </c>
    </row>
    <row r="6" spans="1:9" ht="25.5">
      <c r="A6" s="5">
        <v>5</v>
      </c>
      <c r="B6" s="16" t="s">
        <v>11</v>
      </c>
      <c r="C6" s="7" t="s">
        <v>12</v>
      </c>
      <c r="D6" s="8">
        <f>SUM([1]ZAMÓWIENIA!D6+[1]BOK!D6+[1]KADRY!D6+'[1]ADMINISTRACJA '!D6+[1]KIEROWNIK!D6+[1]SEKRETARIAT!D6)</f>
        <v>0</v>
      </c>
      <c r="E6" s="9">
        <v>17</v>
      </c>
      <c r="F6" s="10">
        <f t="shared" si="0"/>
        <v>0</v>
      </c>
    </row>
    <row r="7" spans="1:9" ht="12.75">
      <c r="A7" s="5">
        <v>6</v>
      </c>
      <c r="B7" s="16" t="s">
        <v>13</v>
      </c>
      <c r="C7" s="7" t="s">
        <v>14</v>
      </c>
      <c r="D7" s="8">
        <f>SUM([1]ZAMÓWIENIA!D7+[1]BOK!D7+[1]KADRY!D7+'[1]ADMINISTRACJA '!D7+[1]KIEROWNIK!D7+[1]SEKRETARIAT!D7)</f>
        <v>1</v>
      </c>
      <c r="E7" s="17">
        <v>28</v>
      </c>
      <c r="F7" s="10">
        <f t="shared" si="0"/>
        <v>28</v>
      </c>
    </row>
    <row r="8" spans="1:9" ht="25.5">
      <c r="A8" s="5">
        <v>7</v>
      </c>
      <c r="B8" s="18" t="s">
        <v>15</v>
      </c>
      <c r="C8" s="19" t="s">
        <v>14</v>
      </c>
      <c r="D8" s="8">
        <f>SUM([1]ZAMÓWIENIA!D8+[1]BOK!D8+[1]KADRY!D8+'[1]ADMINISTRACJA '!D8+[1]KIEROWNIK!D8+[1]SEKRETARIAT!D8)</f>
        <v>5</v>
      </c>
      <c r="E8" s="20">
        <v>35</v>
      </c>
      <c r="F8" s="10">
        <f t="shared" si="0"/>
        <v>175</v>
      </c>
    </row>
    <row r="9" spans="1:9" ht="12.75">
      <c r="A9" s="5">
        <v>8</v>
      </c>
      <c r="B9" s="21" t="s">
        <v>16</v>
      </c>
      <c r="C9" s="7" t="s">
        <v>14</v>
      </c>
      <c r="D9" s="8">
        <f>SUM([1]ZAMÓWIENIA!D9+[1]BOK!D9+[1]KADRY!D9+'[1]ADMINISTRACJA '!D9+[1]KIEROWNIK!D9+[1]SEKRETARIAT!D9)</f>
        <v>2</v>
      </c>
      <c r="E9" s="17">
        <v>42</v>
      </c>
      <c r="F9" s="10">
        <f t="shared" si="0"/>
        <v>84</v>
      </c>
    </row>
    <row r="10" spans="1:9" ht="25.5">
      <c r="A10" s="5">
        <v>9</v>
      </c>
      <c r="B10" s="21" t="s">
        <v>17</v>
      </c>
      <c r="C10" s="7" t="s">
        <v>14</v>
      </c>
      <c r="D10" s="8">
        <f>SUM([1]ZAMÓWIENIA!D10+[1]BOK!D10+[1]KADRY!D10+'[1]ADMINISTRACJA '!D10+[1]KIEROWNIK!D10+[1]SEKRETARIAT!D10)</f>
        <v>4</v>
      </c>
      <c r="E10" s="9">
        <v>41</v>
      </c>
      <c r="F10" s="10">
        <f t="shared" si="0"/>
        <v>164</v>
      </c>
    </row>
    <row r="11" spans="1:9" ht="25.5">
      <c r="A11" s="5">
        <v>10</v>
      </c>
      <c r="B11" s="16" t="s">
        <v>18</v>
      </c>
      <c r="C11" s="7" t="s">
        <v>14</v>
      </c>
      <c r="D11" s="8">
        <f>SUM([1]ZAMÓWIENIA!D11+[1]BOK!D11+[1]KADRY!D11+'[1]ADMINISTRACJA '!D11+[1]KIEROWNIK!D11+[1]SEKRETARIAT!D11)</f>
        <v>4</v>
      </c>
      <c r="E11" s="9">
        <v>9</v>
      </c>
      <c r="F11" s="10">
        <f t="shared" si="0"/>
        <v>36</v>
      </c>
    </row>
    <row r="12" spans="1:9" ht="12.75">
      <c r="A12" s="5">
        <v>11</v>
      </c>
      <c r="B12" s="21" t="s">
        <v>19</v>
      </c>
      <c r="C12" s="7" t="s">
        <v>12</v>
      </c>
      <c r="D12" s="8">
        <f>SUM([1]ZAMÓWIENIA!D12+[1]BOK!D12+[1]KADRY!D12+'[1]ADMINISTRACJA '!D12+[1]KIEROWNIK!D12+[1]SEKRETARIAT!D12)</f>
        <v>0</v>
      </c>
      <c r="E12" s="9">
        <v>0.4</v>
      </c>
      <c r="F12" s="10">
        <f t="shared" si="0"/>
        <v>0</v>
      </c>
    </row>
    <row r="13" spans="1:9" ht="12.75">
      <c r="A13" s="5">
        <v>12</v>
      </c>
      <c r="B13" s="16" t="s">
        <v>20</v>
      </c>
      <c r="C13" s="7" t="s">
        <v>12</v>
      </c>
      <c r="D13" s="8">
        <f>SUM([1]ZAMÓWIENIA!D13+[1]BOK!D13+[1]KADRY!D13+'[1]ADMINISTRACJA '!D13+[1]KIEROWNIK!D13+[1]SEKRETARIAT!D13)</f>
        <v>0</v>
      </c>
      <c r="E13" s="9">
        <v>0.45</v>
      </c>
      <c r="F13" s="10">
        <f t="shared" si="0"/>
        <v>0</v>
      </c>
    </row>
    <row r="14" spans="1:9" ht="12.75">
      <c r="A14" s="5">
        <v>13</v>
      </c>
      <c r="B14" s="16" t="s">
        <v>21</v>
      </c>
      <c r="C14" s="7" t="s">
        <v>12</v>
      </c>
      <c r="D14" s="8">
        <f>SUM([1]ZAMÓWIENIA!D14+[1]BOK!D14+[1]KADRY!D14+'[1]ADMINISTRACJA '!D14+[1]KIEROWNIK!D14+[1]SEKRETARIAT!D14)</f>
        <v>0</v>
      </c>
      <c r="E14" s="9">
        <v>0.5</v>
      </c>
      <c r="F14" s="10">
        <f t="shared" si="0"/>
        <v>0</v>
      </c>
    </row>
    <row r="15" spans="1:9" ht="12.75">
      <c r="A15" s="5">
        <v>14</v>
      </c>
      <c r="B15" s="16" t="s">
        <v>22</v>
      </c>
      <c r="C15" s="7" t="s">
        <v>12</v>
      </c>
      <c r="D15" s="8">
        <f>SUM([1]ZAMÓWIENIA!D15+[1]BOK!D15+[1]KADRY!D15+'[1]ADMINISTRACJA '!D15+[1]KIEROWNIK!D15+[1]SEKRETARIAT!D15)</f>
        <v>0</v>
      </c>
      <c r="E15" s="9">
        <v>0.25</v>
      </c>
      <c r="F15" s="10">
        <f t="shared" si="0"/>
        <v>0</v>
      </c>
    </row>
    <row r="16" spans="1:9" ht="12.75">
      <c r="A16" s="5">
        <v>15</v>
      </c>
      <c r="B16" s="16" t="s">
        <v>23</v>
      </c>
      <c r="C16" s="7" t="s">
        <v>12</v>
      </c>
      <c r="D16" s="8">
        <f>SUM([1]ZAMÓWIENIA!D16+[1]BOK!D16+[1]KADRY!D16+'[1]ADMINISTRACJA '!D16+[1]KIEROWNIK!D16+[1]SEKRETARIAT!D16)</f>
        <v>0</v>
      </c>
      <c r="E16" s="9">
        <v>0.3</v>
      </c>
      <c r="F16" s="10">
        <f t="shared" si="0"/>
        <v>0</v>
      </c>
    </row>
    <row r="17" spans="1:6" ht="25.5">
      <c r="A17" s="5">
        <v>16</v>
      </c>
      <c r="B17" s="22" t="s">
        <v>24</v>
      </c>
      <c r="C17" s="23" t="s">
        <v>14</v>
      </c>
      <c r="D17" s="8">
        <f>SUM([1]ZAMÓWIENIA!D17+[1]BOK!D17+[1]KADRY!D17+'[1]ADMINISTRACJA '!D17+[1]KIEROWNIK!D17+[1]SEKRETARIAT!D17)</f>
        <v>0</v>
      </c>
      <c r="E17" s="17">
        <v>3</v>
      </c>
      <c r="F17" s="10">
        <f>D17*E17</f>
        <v>0</v>
      </c>
    </row>
    <row r="18" spans="1:6" ht="25.5">
      <c r="A18" s="5">
        <v>17</v>
      </c>
      <c r="B18" s="22" t="s">
        <v>25</v>
      </c>
      <c r="C18" s="19" t="s">
        <v>12</v>
      </c>
      <c r="D18" s="8">
        <f>SUM([1]ZAMÓWIENIA!D18+[1]BOK!D18+[1]KADRY!D18+'[1]ADMINISTRACJA '!D18+[1]KIEROWNIK!D18+[1]SEKRETARIAT!D18)</f>
        <v>0</v>
      </c>
      <c r="E18" s="17">
        <v>3</v>
      </c>
      <c r="F18" s="10">
        <f t="shared" si="0"/>
        <v>0</v>
      </c>
    </row>
    <row r="19" spans="1:6" ht="25.5">
      <c r="A19" s="5">
        <v>18</v>
      </c>
      <c r="B19" s="15" t="s">
        <v>26</v>
      </c>
      <c r="C19" s="13" t="s">
        <v>12</v>
      </c>
      <c r="D19" s="8">
        <f>SUM([1]ZAMÓWIENIA!D19+[1]BOK!D19+[1]KADRY!D19+'[1]ADMINISTRACJA '!D19+[1]KIEROWNIK!D19+[1]SEKRETARIAT!D19)</f>
        <v>0</v>
      </c>
      <c r="E19" s="17">
        <v>4</v>
      </c>
      <c r="F19" s="10">
        <f t="shared" si="0"/>
        <v>0</v>
      </c>
    </row>
    <row r="20" spans="1:6" ht="12.75">
      <c r="A20" s="5">
        <v>19</v>
      </c>
      <c r="B20" s="22" t="s">
        <v>27</v>
      </c>
      <c r="C20" s="19" t="s">
        <v>12</v>
      </c>
      <c r="D20" s="8">
        <f>SUM([1]ZAMÓWIENIA!D20+[1]BOK!D20+[1]KADRY!D20+'[1]ADMINISTRACJA '!D20+[1]KIEROWNIK!D20+[1]SEKRETARIAT!D20)</f>
        <v>5</v>
      </c>
      <c r="E20" s="17">
        <v>1.2</v>
      </c>
      <c r="F20" s="10">
        <f t="shared" si="0"/>
        <v>6</v>
      </c>
    </row>
    <row r="21" spans="1:6" ht="25.5">
      <c r="A21" s="5">
        <v>20</v>
      </c>
      <c r="B21" s="16" t="s">
        <v>28</v>
      </c>
      <c r="C21" s="7" t="s">
        <v>12</v>
      </c>
      <c r="D21" s="8">
        <f>SUM([1]ZAMÓWIENIA!D21+[1]BOK!D21+[1]KADRY!D21+'[1]ADMINISTRACJA '!D21+[1]KIEROWNIK!D21+[1]SEKRETARIAT!D21)</f>
        <v>0</v>
      </c>
      <c r="E21" s="17">
        <v>3.2</v>
      </c>
      <c r="F21" s="10">
        <f t="shared" si="0"/>
        <v>0</v>
      </c>
    </row>
    <row r="22" spans="1:6" ht="25.5">
      <c r="A22" s="5">
        <v>21</v>
      </c>
      <c r="B22" s="21" t="s">
        <v>29</v>
      </c>
      <c r="C22" s="24" t="s">
        <v>12</v>
      </c>
      <c r="D22" s="8">
        <f>SUM([1]ZAMÓWIENIA!D22+[1]BOK!D22+[1]KADRY!D22+'[1]ADMINISTRACJA '!D22+[1]KIEROWNIK!D22+[1]SEKRETARIAT!D22)</f>
        <v>0</v>
      </c>
      <c r="E22" s="20">
        <v>2</v>
      </c>
      <c r="F22" s="10">
        <f t="shared" si="0"/>
        <v>0</v>
      </c>
    </row>
    <row r="23" spans="1:6" ht="12.75">
      <c r="A23" s="5">
        <v>22</v>
      </c>
      <c r="B23" s="18" t="s">
        <v>30</v>
      </c>
      <c r="C23" s="19" t="s">
        <v>12</v>
      </c>
      <c r="D23" s="8">
        <f>SUM([1]ZAMÓWIENIA!D23+[1]BOK!D23+[1]KADRY!D23+'[1]ADMINISTRACJA '!D23+[1]KIEROWNIK!D23+[1]SEKRETARIAT!D23)</f>
        <v>0</v>
      </c>
      <c r="E23" s="20">
        <v>2</v>
      </c>
      <c r="F23" s="10">
        <f>D23*E23</f>
        <v>0</v>
      </c>
    </row>
    <row r="24" spans="1:6" ht="12.75">
      <c r="A24" s="5">
        <v>23</v>
      </c>
      <c r="B24" s="25" t="s">
        <v>31</v>
      </c>
      <c r="C24" s="19" t="s">
        <v>12</v>
      </c>
      <c r="D24" s="8">
        <f>SUM([1]ZAMÓWIENIA!D24+[1]BOK!D24+[1]KADRY!D24+'[1]ADMINISTRACJA '!D24+[1]KIEROWNIK!D24+[1]SEKRETARIAT!D24)</f>
        <v>0</v>
      </c>
      <c r="E24" s="9">
        <v>0.6</v>
      </c>
      <c r="F24" s="10">
        <f t="shared" si="0"/>
        <v>0</v>
      </c>
    </row>
    <row r="25" spans="1:6" ht="38.25">
      <c r="A25" s="5">
        <v>24</v>
      </c>
      <c r="B25" s="26" t="s">
        <v>32</v>
      </c>
      <c r="C25" s="24" t="s">
        <v>12</v>
      </c>
      <c r="D25" s="8">
        <f>SUM([1]ZAMÓWIENIA!D25+[1]BOK!D25+[1]KADRY!D25+'[1]ADMINISTRACJA '!D25+[1]KIEROWNIK!D25+[1]SEKRETARIAT!D25)</f>
        <v>1</v>
      </c>
      <c r="E25" s="17">
        <v>30</v>
      </c>
      <c r="F25" s="10">
        <f t="shared" si="0"/>
        <v>30</v>
      </c>
    </row>
    <row r="26" spans="1:6" ht="25.5">
      <c r="A26" s="5">
        <v>25</v>
      </c>
      <c r="B26" s="21" t="s">
        <v>33</v>
      </c>
      <c r="C26" s="24" t="s">
        <v>12</v>
      </c>
      <c r="D26" s="8">
        <f>SUM([1]ZAMÓWIENIA!D26+[1]BOK!D26+[1]KADRY!D26+'[1]ADMINISTRACJA '!D26+[1]KIEROWNIK!D26+[1]SEKRETARIAT!D26)</f>
        <v>50</v>
      </c>
      <c r="E26" s="20">
        <v>2</v>
      </c>
      <c r="F26" s="10">
        <f t="shared" si="0"/>
        <v>100</v>
      </c>
    </row>
    <row r="27" spans="1:6" ht="25.5">
      <c r="A27" s="5">
        <v>26</v>
      </c>
      <c r="B27" s="18" t="s">
        <v>34</v>
      </c>
      <c r="C27" s="19" t="s">
        <v>12</v>
      </c>
      <c r="D27" s="8">
        <f>SUM([1]ZAMÓWIENIA!D27+[1]BOK!D27+[1]KADRY!D27+'[1]ADMINISTRACJA '!D27+[1]KIEROWNIK!D27+[1]SEKRETARIAT!D27)</f>
        <v>4</v>
      </c>
      <c r="E27" s="9">
        <v>4.5</v>
      </c>
      <c r="F27" s="10">
        <f t="shared" si="0"/>
        <v>18</v>
      </c>
    </row>
    <row r="28" spans="1:6" ht="51">
      <c r="A28" s="5">
        <v>27</v>
      </c>
      <c r="B28" s="27" t="s">
        <v>35</v>
      </c>
      <c r="C28" s="24" t="s">
        <v>36</v>
      </c>
      <c r="D28" s="8">
        <f>SUM([1]ZAMÓWIENIA!D28+[1]BOK!D28+[1]KADRY!D28+'[1]ADMINISTRACJA '!D28+[1]KIEROWNIK!D28+[1]SEKRETARIAT!D28)</f>
        <v>5</v>
      </c>
      <c r="E28" s="28">
        <v>16</v>
      </c>
      <c r="F28" s="10">
        <f>D28*E28</f>
        <v>80</v>
      </c>
    </row>
    <row r="29" spans="1:6" ht="38.25">
      <c r="A29" s="5">
        <v>28</v>
      </c>
      <c r="B29" s="15" t="s">
        <v>37</v>
      </c>
      <c r="C29" s="13" t="s">
        <v>12</v>
      </c>
      <c r="D29" s="8">
        <f>SUM([1]ZAMÓWIENIA!D29+[1]BOK!D29+[1]KADRY!D29+'[1]ADMINISTRACJA '!D29+[1]KIEROWNIK!D29+[1]SEKRETARIAT!D29)</f>
        <v>0</v>
      </c>
      <c r="E29" s="9">
        <v>7</v>
      </c>
      <c r="F29" s="10">
        <f>D29*E29</f>
        <v>0</v>
      </c>
    </row>
    <row r="30" spans="1:6" ht="25.5">
      <c r="A30" s="5">
        <v>29</v>
      </c>
      <c r="B30" s="16" t="s">
        <v>38</v>
      </c>
      <c r="C30" s="7" t="s">
        <v>12</v>
      </c>
      <c r="D30" s="8">
        <f>SUM([1]ZAMÓWIENIA!D30+[1]BOK!D30+[1]KADRY!D30+'[1]ADMINISTRACJA '!D30+[1]KIEROWNIK!D30+[1]SEKRETARIAT!D30)</f>
        <v>0</v>
      </c>
      <c r="E30" s="17">
        <v>8</v>
      </c>
      <c r="F30" s="10">
        <f t="shared" si="0"/>
        <v>0</v>
      </c>
    </row>
    <row r="31" spans="1:6" ht="38.25">
      <c r="A31" s="5">
        <v>30</v>
      </c>
      <c r="B31" s="16" t="s">
        <v>39</v>
      </c>
      <c r="C31" s="7" t="s">
        <v>12</v>
      </c>
      <c r="D31" s="8">
        <f>SUM([1]ZAMÓWIENIA!D31+[1]BOK!D31+[1]KADRY!D31+'[1]ADMINISTRACJA '!D31+[1]KIEROWNIK!D31+[1]SEKRETARIAT!D31)</f>
        <v>0</v>
      </c>
      <c r="E31" s="17">
        <v>16</v>
      </c>
      <c r="F31" s="10">
        <f t="shared" si="0"/>
        <v>0</v>
      </c>
    </row>
    <row r="32" spans="1:6" ht="63.75">
      <c r="A32" s="5">
        <v>31</v>
      </c>
      <c r="B32" s="6" t="s">
        <v>40</v>
      </c>
      <c r="C32" s="7" t="s">
        <v>12</v>
      </c>
      <c r="D32" s="8">
        <f>SUM([1]ZAMÓWIENIA!D32+[1]BOK!D32+[1]KADRY!D32+'[1]ADMINISTRACJA '!D32+[1]KIEROWNIK!D32+[1]SEKRETARIAT!D32)</f>
        <v>42</v>
      </c>
      <c r="E32" s="9">
        <v>9</v>
      </c>
      <c r="F32" s="10">
        <f t="shared" si="0"/>
        <v>378</v>
      </c>
    </row>
    <row r="33" spans="1:6" ht="63.75">
      <c r="A33" s="5">
        <v>32</v>
      </c>
      <c r="B33" s="29" t="s">
        <v>41</v>
      </c>
      <c r="C33" s="24" t="s">
        <v>12</v>
      </c>
      <c r="D33" s="8">
        <f>SUM([1]ZAMÓWIENIA!D33+[1]BOK!D33+[1]KADRY!D33+'[1]ADMINISTRACJA '!D33+[1]KIEROWNIK!D33+[1]SEKRETARIAT!D33)</f>
        <v>22</v>
      </c>
      <c r="E33" s="20">
        <v>9</v>
      </c>
      <c r="F33" s="10">
        <f t="shared" si="0"/>
        <v>198</v>
      </c>
    </row>
    <row r="34" spans="1:6" ht="25.5">
      <c r="A34" s="5">
        <v>33</v>
      </c>
      <c r="B34" s="22" t="s">
        <v>42</v>
      </c>
      <c r="C34" s="23" t="s">
        <v>12</v>
      </c>
      <c r="D34" s="8">
        <f>SUM([1]ZAMÓWIENIA!D34+[1]BOK!D34+[1]KADRY!D34+'[1]ADMINISTRACJA '!D34+[1]KIEROWNIK!D34+[1]SEKRETARIAT!D34)</f>
        <v>5</v>
      </c>
      <c r="E34" s="17">
        <v>0.6</v>
      </c>
      <c r="F34" s="10">
        <f>D34*E34</f>
        <v>3</v>
      </c>
    </row>
    <row r="35" spans="1:6" ht="51">
      <c r="A35" s="5">
        <v>34</v>
      </c>
      <c r="B35" s="22" t="s">
        <v>43</v>
      </c>
      <c r="C35" s="23" t="s">
        <v>12</v>
      </c>
      <c r="D35" s="8">
        <f>SUM([1]ZAMÓWIENIA!D35+[1]BOK!D35+[1]KADRY!D35+'[1]ADMINISTRACJA '!D35+[1]KIEROWNIK!D35+[1]SEKRETARIAT!D35)</f>
        <v>5</v>
      </c>
      <c r="E35" s="17">
        <v>0.6</v>
      </c>
      <c r="F35" s="10">
        <f>D35*E35</f>
        <v>3</v>
      </c>
    </row>
    <row r="36" spans="1:6" ht="38.25">
      <c r="A36" s="5">
        <v>35</v>
      </c>
      <c r="B36" s="22" t="s">
        <v>44</v>
      </c>
      <c r="C36" s="23" t="s">
        <v>45</v>
      </c>
      <c r="D36" s="8">
        <f>SUM([1]ZAMÓWIENIA!D36+[1]BOK!D36+[1]KADRY!D36+'[1]ADMINISTRACJA '!D36+[1]KIEROWNIK!D36+[1]SEKRETARIAT!D36)</f>
        <v>1</v>
      </c>
      <c r="E36" s="9">
        <v>15</v>
      </c>
      <c r="F36" s="10">
        <f t="shared" si="0"/>
        <v>15</v>
      </c>
    </row>
    <row r="37" spans="1:6" ht="25.5">
      <c r="A37" s="5">
        <v>36</v>
      </c>
      <c r="B37" s="26" t="s">
        <v>46</v>
      </c>
      <c r="C37" s="24" t="s">
        <v>45</v>
      </c>
      <c r="D37" s="8">
        <f>SUM([1]ZAMÓWIENIA!D37+[1]BOK!D37+[1]KADRY!D37+'[1]ADMINISTRACJA '!D37+[1]KIEROWNIK!D37+[1]SEKRETARIAT!D37)</f>
        <v>0</v>
      </c>
      <c r="E37" s="17">
        <v>17</v>
      </c>
      <c r="F37" s="10">
        <f t="shared" si="0"/>
        <v>0</v>
      </c>
    </row>
    <row r="38" spans="1:6" ht="25.5">
      <c r="A38" s="5">
        <v>37</v>
      </c>
      <c r="B38" s="26" t="s">
        <v>47</v>
      </c>
      <c r="C38" s="24" t="s">
        <v>45</v>
      </c>
      <c r="D38" s="8">
        <f>SUM([1]ZAMÓWIENIA!D38+[1]BOK!D38+[1]KADRY!D38+'[1]ADMINISTRACJA '!D38+[1]KIEROWNIK!D38+[1]SEKRETARIAT!D38)</f>
        <v>0</v>
      </c>
      <c r="E38" s="9">
        <v>20</v>
      </c>
      <c r="F38" s="10">
        <f t="shared" si="0"/>
        <v>0</v>
      </c>
    </row>
    <row r="39" spans="1:6" ht="25.5">
      <c r="A39" s="5">
        <v>38</v>
      </c>
      <c r="B39" s="21" t="s">
        <v>48</v>
      </c>
      <c r="C39" s="7" t="s">
        <v>45</v>
      </c>
      <c r="D39" s="8">
        <f>SUM([1]ZAMÓWIENIA!D39+[1]BOK!D39+[1]KADRY!D39+'[1]ADMINISTRACJA '!D39+[1]KIEROWNIK!D39+[1]SEKRETARIAT!D39)</f>
        <v>0</v>
      </c>
      <c r="E39" s="9">
        <v>9</v>
      </c>
      <c r="F39" s="10">
        <f t="shared" si="0"/>
        <v>0</v>
      </c>
    </row>
    <row r="40" spans="1:6" ht="25.5">
      <c r="A40" s="5">
        <v>39</v>
      </c>
      <c r="B40" s="16" t="s">
        <v>49</v>
      </c>
      <c r="C40" s="7" t="s">
        <v>45</v>
      </c>
      <c r="D40" s="8">
        <f>SUM([1]ZAMÓWIENIA!D40+[1]BOK!D40+[1]KADRY!D40+'[1]ADMINISTRACJA '!D40+[1]KIEROWNIK!D40+[1]SEKRETARIAT!D40)</f>
        <v>0</v>
      </c>
      <c r="E40" s="9">
        <v>11</v>
      </c>
      <c r="F40" s="10">
        <f t="shared" si="0"/>
        <v>0</v>
      </c>
    </row>
    <row r="41" spans="1:6" ht="25.5">
      <c r="A41" s="5">
        <v>40</v>
      </c>
      <c r="B41" s="16" t="s">
        <v>50</v>
      </c>
      <c r="C41" s="7" t="s">
        <v>45</v>
      </c>
      <c r="D41" s="8">
        <f>SUM([1]ZAMÓWIENIA!D41+[1]BOK!D41+[1]KADRY!D41+'[1]ADMINISTRACJA '!D41+[1]KIEROWNIK!D41+[1]SEKRETARIAT!D41)</f>
        <v>0</v>
      </c>
      <c r="E41" s="9">
        <v>13</v>
      </c>
      <c r="F41" s="10">
        <f t="shared" si="0"/>
        <v>0</v>
      </c>
    </row>
    <row r="42" spans="1:6" ht="25.5">
      <c r="A42" s="5">
        <v>41</v>
      </c>
      <c r="B42" s="21" t="s">
        <v>51</v>
      </c>
      <c r="C42" s="24" t="s">
        <v>45</v>
      </c>
      <c r="D42" s="8">
        <f>SUM([1]ZAMÓWIENIA!D42+[1]BOK!D42+[1]KADRY!D42+'[1]ADMINISTRACJA '!D42+[1]KIEROWNIK!D42+[1]SEKRETARIAT!D42)</f>
        <v>0</v>
      </c>
      <c r="E42" s="20">
        <v>18</v>
      </c>
      <c r="F42" s="10">
        <f t="shared" si="0"/>
        <v>0</v>
      </c>
    </row>
    <row r="43" spans="1:6" ht="25.5">
      <c r="A43" s="5">
        <v>42</v>
      </c>
      <c r="B43" s="30" t="s">
        <v>52</v>
      </c>
      <c r="C43" s="31" t="s">
        <v>45</v>
      </c>
      <c r="D43" s="8">
        <f>SUM([1]ZAMÓWIENIA!D43+[1]BOK!D43+[1]KADRY!D43+'[1]ADMINISTRACJA '!D43+[1]KIEROWNIK!D43+[1]SEKRETARIAT!D43)</f>
        <v>0</v>
      </c>
      <c r="E43" s="32">
        <v>21</v>
      </c>
      <c r="F43" s="10">
        <f t="shared" si="0"/>
        <v>0</v>
      </c>
    </row>
    <row r="44" spans="1:6" ht="12.75">
      <c r="A44" s="5">
        <v>43</v>
      </c>
      <c r="B44" s="21" t="s">
        <v>53</v>
      </c>
      <c r="C44" s="7" t="s">
        <v>14</v>
      </c>
      <c r="D44" s="8">
        <f>SUM([1]ZAMÓWIENIA!D44+[1]BOK!D44+[1]KADRY!D44+'[1]ADMINISTRACJA '!D44+[1]KIEROWNIK!D44+[1]SEKRETARIAT!D44)</f>
        <v>0</v>
      </c>
      <c r="E44" s="9">
        <v>15</v>
      </c>
      <c r="F44" s="10">
        <f t="shared" si="0"/>
        <v>0</v>
      </c>
    </row>
    <row r="45" spans="1:6" ht="12.75">
      <c r="A45" s="5">
        <v>44</v>
      </c>
      <c r="B45" s="33" t="s">
        <v>54</v>
      </c>
      <c r="C45" s="34" t="s">
        <v>14</v>
      </c>
      <c r="D45" s="8">
        <f>SUM([1]ZAMÓWIENIA!D45+[1]BOK!D45+[1]KADRY!D45+'[1]ADMINISTRACJA '!D45+[1]KIEROWNIK!D45+[1]SEKRETARIAT!D45)</f>
        <v>0</v>
      </c>
      <c r="E45" s="35">
        <v>18</v>
      </c>
      <c r="F45" s="10">
        <f t="shared" si="0"/>
        <v>0</v>
      </c>
    </row>
    <row r="46" spans="1:6" ht="25.5">
      <c r="A46" s="5">
        <v>45</v>
      </c>
      <c r="B46" s="16" t="s">
        <v>55</v>
      </c>
      <c r="C46" s="7" t="s">
        <v>45</v>
      </c>
      <c r="D46" s="8">
        <f>SUM([1]ZAMÓWIENIA!D46+[1]BOK!D46+[1]KADRY!D46+'[1]ADMINISTRACJA '!D46+[1]KIEROWNIK!D46+[1]SEKRETARIAT!D46)</f>
        <v>1</v>
      </c>
      <c r="E46" s="9">
        <v>8</v>
      </c>
      <c r="F46" s="10">
        <f t="shared" si="0"/>
        <v>8</v>
      </c>
    </row>
    <row r="47" spans="1:6" ht="38.25">
      <c r="A47" s="5">
        <v>46</v>
      </c>
      <c r="B47" s="16" t="s">
        <v>56</v>
      </c>
      <c r="C47" s="7" t="s">
        <v>45</v>
      </c>
      <c r="D47" s="8">
        <f>SUM([1]ZAMÓWIENIA!D47+[1]BOK!D47+[1]KADRY!D47+'[1]ADMINISTRACJA '!D47+[1]KIEROWNIK!D47+[1]SEKRETARIAT!D47)</f>
        <v>12</v>
      </c>
      <c r="E47" s="9">
        <v>11</v>
      </c>
      <c r="F47" s="10">
        <f t="shared" si="0"/>
        <v>132</v>
      </c>
    </row>
    <row r="48" spans="1:6" ht="89.25">
      <c r="A48" s="5">
        <v>47</v>
      </c>
      <c r="B48" s="21" t="s">
        <v>57</v>
      </c>
      <c r="C48" s="7" t="s">
        <v>14</v>
      </c>
      <c r="D48" s="8">
        <f>SUM([1]ZAMÓWIENIA!D48+[1]BOK!D48+[1]KADRY!D48+'[1]ADMINISTRACJA '!D48+[1]KIEROWNIK!D48+[1]SEKRETARIAT!D48)</f>
        <v>1</v>
      </c>
      <c r="E48" s="9">
        <v>15</v>
      </c>
      <c r="F48" s="10">
        <f t="shared" si="0"/>
        <v>15</v>
      </c>
    </row>
    <row r="49" spans="1:6" ht="89.25">
      <c r="A49" s="5">
        <v>48</v>
      </c>
      <c r="B49" s="21" t="s">
        <v>58</v>
      </c>
      <c r="C49" s="7" t="s">
        <v>14</v>
      </c>
      <c r="D49" s="8">
        <f>SUM([1]ZAMÓWIENIA!D49+[1]BOK!D49+[1]KADRY!D49+'[1]ADMINISTRACJA '!D49+[1]KIEROWNIK!D49+[1]SEKRETARIAT!D49)</f>
        <v>2</v>
      </c>
      <c r="E49" s="9">
        <v>15</v>
      </c>
      <c r="F49" s="10">
        <f t="shared" si="0"/>
        <v>30</v>
      </c>
    </row>
    <row r="50" spans="1:6" ht="25.5">
      <c r="A50" s="5">
        <v>49</v>
      </c>
      <c r="B50" s="21" t="s">
        <v>59</v>
      </c>
      <c r="C50" s="7" t="s">
        <v>14</v>
      </c>
      <c r="D50" s="8">
        <f>SUM([1]ZAMÓWIENIA!D50+[1]BOK!D50+[1]KADRY!D50+'[1]ADMINISTRACJA '!D50+[1]KIEROWNIK!D50+[1]SEKRETARIAT!D50)</f>
        <v>0</v>
      </c>
      <c r="E50" s="17">
        <v>9</v>
      </c>
      <c r="F50" s="10">
        <f>D50*E50</f>
        <v>0</v>
      </c>
    </row>
    <row r="51" spans="1:6" ht="12.75">
      <c r="A51" s="5">
        <v>50</v>
      </c>
      <c r="B51" s="16" t="s">
        <v>60</v>
      </c>
      <c r="C51" s="7" t="s">
        <v>12</v>
      </c>
      <c r="D51" s="8">
        <f>SUM([1]ZAMÓWIENIA!D51+[1]BOK!D51+[1]KADRY!D51+'[1]ADMINISTRACJA '!D51+[1]KIEROWNIK!D51+[1]SEKRETARIAT!D51)</f>
        <v>0</v>
      </c>
      <c r="E51" s="9">
        <v>2</v>
      </c>
      <c r="F51" s="10">
        <f>D51*E51</f>
        <v>0</v>
      </c>
    </row>
    <row r="52" spans="1:6" ht="12.75">
      <c r="A52" s="5">
        <v>51</v>
      </c>
      <c r="B52" s="16" t="s">
        <v>61</v>
      </c>
      <c r="C52" s="7" t="s">
        <v>12</v>
      </c>
      <c r="D52" s="8">
        <f>SUM([1]ZAMÓWIENIA!D52+[1]BOK!D52+[1]KADRY!D52+'[1]ADMINISTRACJA '!D52+[1]KIEROWNIK!D52+[1]SEKRETARIAT!D52)</f>
        <v>0</v>
      </c>
      <c r="E52" s="17">
        <v>1.5</v>
      </c>
      <c r="F52" s="10">
        <f>D52*E52</f>
        <v>0</v>
      </c>
    </row>
    <row r="53" spans="1:6" ht="25.5">
      <c r="A53" s="5">
        <v>52</v>
      </c>
      <c r="B53" s="22" t="s">
        <v>62</v>
      </c>
      <c r="C53" s="23" t="s">
        <v>45</v>
      </c>
      <c r="D53" s="8">
        <f>SUM([1]ZAMÓWIENIA!D53+[1]BOK!D53+[1]KADRY!D53+'[1]ADMINISTRACJA '!D53+[1]KIEROWNIK!D53+[1]SEKRETARIAT!D53)</f>
        <v>0</v>
      </c>
      <c r="E53" s="9">
        <v>8</v>
      </c>
      <c r="F53" s="10">
        <f t="shared" si="0"/>
        <v>0</v>
      </c>
    </row>
    <row r="54" spans="1:6" ht="12.75">
      <c r="A54" s="5">
        <v>53</v>
      </c>
      <c r="B54" s="25" t="s">
        <v>63</v>
      </c>
      <c r="C54" s="23" t="s">
        <v>14</v>
      </c>
      <c r="D54" s="8">
        <f>SUM([1]ZAMÓWIENIA!D54+[1]BOK!D54+[1]KADRY!D54+'[1]ADMINISTRACJA '!D54+[1]KIEROWNIK!D54+[1]SEKRETARIAT!D54)</f>
        <v>2</v>
      </c>
      <c r="E54" s="9">
        <v>3</v>
      </c>
      <c r="F54" s="10">
        <f t="shared" si="0"/>
        <v>6</v>
      </c>
    </row>
    <row r="55" spans="1:6" ht="38.25">
      <c r="A55" s="5">
        <v>54</v>
      </c>
      <c r="B55" s="22" t="s">
        <v>64</v>
      </c>
      <c r="C55" s="23" t="s">
        <v>12</v>
      </c>
      <c r="D55" s="8">
        <f>SUM([1]ZAMÓWIENIA!D55+[1]BOK!D55+[1]KADRY!D55+'[1]ADMINISTRACJA '!D55+[1]KIEROWNIK!D55+[1]SEKRETARIAT!D55)</f>
        <v>20</v>
      </c>
      <c r="E55" s="9">
        <v>6</v>
      </c>
      <c r="F55" s="10">
        <f t="shared" si="0"/>
        <v>120</v>
      </c>
    </row>
    <row r="56" spans="1:6" ht="51">
      <c r="A56" s="5">
        <v>55</v>
      </c>
      <c r="B56" s="16" t="s">
        <v>65</v>
      </c>
      <c r="C56" s="7" t="s">
        <v>12</v>
      </c>
      <c r="D56" s="8">
        <f>SUM([1]ZAMÓWIENIA!D56+[1]BOK!D56+[1]KADRY!D56+'[1]ADMINISTRACJA '!D56+[1]KIEROWNIK!D56+[1]SEKRETARIAT!D56)</f>
        <v>13</v>
      </c>
      <c r="E56" s="9">
        <v>3</v>
      </c>
      <c r="F56" s="10">
        <f t="shared" si="0"/>
        <v>39</v>
      </c>
    </row>
    <row r="57" spans="1:6" ht="12.75">
      <c r="A57" s="5">
        <v>56</v>
      </c>
      <c r="B57" s="21" t="s">
        <v>66</v>
      </c>
      <c r="C57" s="24" t="s">
        <v>12</v>
      </c>
      <c r="D57" s="8">
        <f>SUM([1]ZAMÓWIENIA!D57+[1]BOK!D57+[1]KADRY!D57+'[1]ADMINISTRACJA '!D57+[1]KIEROWNIK!D57+[1]SEKRETARIAT!D57)</f>
        <v>10</v>
      </c>
      <c r="E57" s="20">
        <v>1</v>
      </c>
      <c r="F57" s="10">
        <f t="shared" si="0"/>
        <v>10</v>
      </c>
    </row>
    <row r="58" spans="1:6" ht="12.75">
      <c r="A58" s="5">
        <v>57</v>
      </c>
      <c r="B58" s="18" t="s">
        <v>67</v>
      </c>
      <c r="C58" s="23" t="s">
        <v>12</v>
      </c>
      <c r="D58" s="8">
        <f>SUM([1]ZAMÓWIENIA!D58+[1]BOK!D58+[1]KADRY!D58+'[1]ADMINISTRACJA '!D58+[1]KIEROWNIK!D58+[1]SEKRETARIAT!D58)</f>
        <v>2</v>
      </c>
      <c r="E58" s="17">
        <v>1.5</v>
      </c>
      <c r="F58" s="10">
        <f t="shared" si="0"/>
        <v>3</v>
      </c>
    </row>
    <row r="59" spans="1:6" ht="51">
      <c r="A59" s="5">
        <v>58</v>
      </c>
      <c r="B59" s="36" t="s">
        <v>68</v>
      </c>
      <c r="C59" s="23" t="s">
        <v>12</v>
      </c>
      <c r="D59" s="8">
        <f>SUM([1]ZAMÓWIENIA!D59+[1]BOK!D59+[1]KADRY!D59+'[1]ADMINISTRACJA '!D59+[1]KIEROWNIK!D59+[1]SEKRETARIAT!D59)</f>
        <v>22</v>
      </c>
      <c r="E59" s="17">
        <v>1.1000000000000001</v>
      </c>
      <c r="F59" s="10">
        <f t="shared" si="0"/>
        <v>24.200000000000003</v>
      </c>
    </row>
    <row r="60" spans="1:6" ht="38.25">
      <c r="A60" s="5">
        <v>59</v>
      </c>
      <c r="B60" s="18" t="s">
        <v>69</v>
      </c>
      <c r="C60" s="19" t="s">
        <v>12</v>
      </c>
      <c r="D60" s="8">
        <f>SUM([1]ZAMÓWIENIA!D60+[1]BOK!D60+[1]KADRY!D60+'[1]ADMINISTRACJA '!D60+[1]KIEROWNIK!D60+[1]SEKRETARIAT!D60)</f>
        <v>1</v>
      </c>
      <c r="E60" s="20">
        <v>4.5</v>
      </c>
      <c r="F60" s="10">
        <f t="shared" si="0"/>
        <v>4.5</v>
      </c>
    </row>
    <row r="61" spans="1:6" ht="12.75">
      <c r="A61" s="5">
        <v>60</v>
      </c>
      <c r="B61" s="16" t="s">
        <v>70</v>
      </c>
      <c r="C61" s="7" t="s">
        <v>12</v>
      </c>
      <c r="D61" s="8">
        <f>SUM([1]ZAMÓWIENIA!D61+[1]BOK!D61+[1]KADRY!D61+'[1]ADMINISTRACJA '!D61+[1]KIEROWNIK!D61+[1]SEKRETARIAT!D61)</f>
        <v>0</v>
      </c>
      <c r="E61" s="9">
        <v>1</v>
      </c>
      <c r="F61" s="10">
        <f t="shared" si="0"/>
        <v>0</v>
      </c>
    </row>
    <row r="62" spans="1:6" ht="25.5">
      <c r="A62" s="5">
        <v>61</v>
      </c>
      <c r="B62" s="18" t="s">
        <v>71</v>
      </c>
      <c r="C62" s="23" t="s">
        <v>12</v>
      </c>
      <c r="D62" s="8">
        <f>SUM([1]ZAMÓWIENIA!D62+[1]BOK!D62+[1]KADRY!D62+'[1]ADMINISTRACJA '!D62+[1]KIEROWNIK!D62+[1]SEKRETARIAT!D62)</f>
        <v>2</v>
      </c>
      <c r="E62" s="17">
        <v>1</v>
      </c>
      <c r="F62" s="10">
        <f t="shared" si="0"/>
        <v>2</v>
      </c>
    </row>
    <row r="63" spans="1:6" ht="38.25">
      <c r="A63" s="5">
        <v>62</v>
      </c>
      <c r="B63" s="25" t="s">
        <v>72</v>
      </c>
      <c r="C63" s="23" t="s">
        <v>12</v>
      </c>
      <c r="D63" s="8">
        <f>SUM([1]ZAMÓWIENIA!D63+[1]BOK!D63+[1]KADRY!D63+'[1]ADMINISTRACJA '!D63+[1]KIEROWNIK!D63+[1]SEKRETARIAT!D63)</f>
        <v>0</v>
      </c>
      <c r="E63" s="9">
        <v>1.5</v>
      </c>
      <c r="F63" s="10">
        <f t="shared" si="0"/>
        <v>0</v>
      </c>
    </row>
    <row r="64" spans="1:6" ht="25.5">
      <c r="A64" s="5">
        <v>63</v>
      </c>
      <c r="B64" s="25" t="s">
        <v>73</v>
      </c>
      <c r="C64" s="23" t="s">
        <v>14</v>
      </c>
      <c r="D64" s="8">
        <f>SUM([1]ZAMÓWIENIA!D64+[1]BOK!D64+[1]KADRY!D64+'[1]ADMINISTRACJA '!D64+[1]KIEROWNIK!D64+[1]SEKRETARIAT!D64)</f>
        <v>0</v>
      </c>
      <c r="E64" s="9">
        <v>27</v>
      </c>
      <c r="F64" s="10">
        <f t="shared" si="0"/>
        <v>0</v>
      </c>
    </row>
    <row r="65" spans="1:6" ht="12.75">
      <c r="A65" s="5">
        <v>64</v>
      </c>
      <c r="B65" s="18" t="s">
        <v>74</v>
      </c>
      <c r="C65" s="19" t="s">
        <v>12</v>
      </c>
      <c r="D65" s="8">
        <f>SUM([1]ZAMÓWIENIA!D65+[1]BOK!D65+[1]KADRY!D65+'[1]ADMINISTRACJA '!D65+[1]KIEROWNIK!D65+[1]SEKRETARIAT!D65)</f>
        <v>0</v>
      </c>
      <c r="E65" s="20">
        <v>3</v>
      </c>
      <c r="F65" s="10">
        <f t="shared" si="0"/>
        <v>0</v>
      </c>
    </row>
    <row r="66" spans="1:6" ht="12.75">
      <c r="A66" s="5">
        <v>65</v>
      </c>
      <c r="B66" s="37" t="s">
        <v>75</v>
      </c>
      <c r="C66" s="24" t="s">
        <v>36</v>
      </c>
      <c r="D66" s="8">
        <f>SUM([1]ZAMÓWIENIA!D66+[1]BOK!D66+[1]KADRY!D66+'[1]ADMINISTRACJA '!D66+[1]KIEROWNIK!D66+[1]SEKRETARIAT!D66)</f>
        <v>0</v>
      </c>
      <c r="E66" s="28">
        <v>6</v>
      </c>
      <c r="F66" s="10">
        <f>D66*E66</f>
        <v>0</v>
      </c>
    </row>
    <row r="67" spans="1:6" ht="12.75">
      <c r="A67" s="5">
        <v>66</v>
      </c>
      <c r="B67" s="16" t="s">
        <v>76</v>
      </c>
      <c r="C67" s="23" t="s">
        <v>12</v>
      </c>
      <c r="D67" s="8">
        <f>SUM([1]ZAMÓWIENIA!D67+[1]BOK!D67+[1]KADRY!D67+'[1]ADMINISTRACJA '!D67+[1]KIEROWNIK!D67+[1]SEKRETARIAT!D67)</f>
        <v>12</v>
      </c>
      <c r="E67" s="9">
        <v>0.8</v>
      </c>
      <c r="F67" s="10">
        <f t="shared" ref="F67:F119" si="1">D67*E67</f>
        <v>9.6000000000000014</v>
      </c>
    </row>
    <row r="68" spans="1:6" ht="25.5">
      <c r="A68" s="5">
        <v>67</v>
      </c>
      <c r="B68" s="22" t="s">
        <v>77</v>
      </c>
      <c r="C68" s="23" t="s">
        <v>12</v>
      </c>
      <c r="D68" s="8">
        <f>SUM([1]ZAMÓWIENIA!D68+[1]BOK!D68+[1]KADRY!D68+'[1]ADMINISTRACJA '!D68+[1]KIEROWNIK!D68+[1]SEKRETARIAT!D68)</f>
        <v>0</v>
      </c>
      <c r="E68" s="17">
        <v>1.1000000000000001</v>
      </c>
      <c r="F68" s="10">
        <f t="shared" si="1"/>
        <v>0</v>
      </c>
    </row>
    <row r="69" spans="1:6" ht="12.75">
      <c r="A69" s="5">
        <v>68</v>
      </c>
      <c r="B69" s="16" t="s">
        <v>78</v>
      </c>
      <c r="C69" s="7" t="s">
        <v>12</v>
      </c>
      <c r="D69" s="8">
        <f>SUM([1]ZAMÓWIENIA!D69+[1]BOK!D69+[1]KADRY!D69+'[1]ADMINISTRACJA '!D69+[1]KIEROWNIK!D69+[1]SEKRETARIAT!D69)</f>
        <v>14</v>
      </c>
      <c r="E69" s="17">
        <v>1</v>
      </c>
      <c r="F69" s="10">
        <f t="shared" si="1"/>
        <v>14</v>
      </c>
    </row>
    <row r="70" spans="1:6" ht="12.75">
      <c r="A70" s="5">
        <v>69</v>
      </c>
      <c r="B70" s="15" t="s">
        <v>79</v>
      </c>
      <c r="C70" s="38" t="s">
        <v>12</v>
      </c>
      <c r="D70" s="8">
        <f>SUM([1]ZAMÓWIENIA!D70+[1]BOK!D70+[1]KADRY!D70+'[1]ADMINISTRACJA '!D70+[1]KIEROWNIK!D70+[1]SEKRETARIAT!D70)</f>
        <v>0</v>
      </c>
      <c r="E70" s="14">
        <v>5</v>
      </c>
      <c r="F70" s="10">
        <f>D70*E70</f>
        <v>0</v>
      </c>
    </row>
    <row r="71" spans="1:6" ht="12.75">
      <c r="A71" s="5">
        <v>70</v>
      </c>
      <c r="B71" s="16" t="s">
        <v>80</v>
      </c>
      <c r="C71" s="7" t="s">
        <v>12</v>
      </c>
      <c r="D71" s="8">
        <f>SUM([1]ZAMÓWIENIA!D71+[1]BOK!D71+[1]KADRY!D71+'[1]ADMINISTRACJA '!D71+[1]KIEROWNIK!D71+[1]SEKRETARIAT!D71)</f>
        <v>0</v>
      </c>
      <c r="E71" s="9">
        <v>9</v>
      </c>
      <c r="F71" s="10">
        <f>D71*E71</f>
        <v>0</v>
      </c>
    </row>
    <row r="72" spans="1:6" ht="12.75">
      <c r="A72" s="5">
        <v>71</v>
      </c>
      <c r="B72" s="21" t="s">
        <v>81</v>
      </c>
      <c r="C72" s="7" t="s">
        <v>12</v>
      </c>
      <c r="D72" s="8">
        <f>SUM([1]ZAMÓWIENIA!D72+[1]BOK!D72+[1]KADRY!D72+'[1]ADMINISTRACJA '!D72+[1]KIEROWNIK!D72+[1]SEKRETARIAT!D72)</f>
        <v>1</v>
      </c>
      <c r="E72" s="17">
        <v>2</v>
      </c>
      <c r="F72" s="10">
        <f t="shared" si="1"/>
        <v>2</v>
      </c>
    </row>
    <row r="73" spans="1:6" ht="25.5">
      <c r="A73" s="5">
        <v>72</v>
      </c>
      <c r="B73" s="16" t="s">
        <v>82</v>
      </c>
      <c r="C73" s="7" t="s">
        <v>12</v>
      </c>
      <c r="D73" s="8">
        <f>SUM([1]ZAMÓWIENIA!D73+[1]BOK!D73+[1]KADRY!D73+'[1]ADMINISTRACJA '!D73+[1]KIEROWNIK!D73+[1]SEKRETARIAT!D73)</f>
        <v>13</v>
      </c>
      <c r="E73" s="17">
        <v>1.5</v>
      </c>
      <c r="F73" s="10">
        <f t="shared" si="1"/>
        <v>19.5</v>
      </c>
    </row>
    <row r="74" spans="1:6" ht="25.5">
      <c r="A74" s="5">
        <v>73</v>
      </c>
      <c r="B74" s="16" t="s">
        <v>83</v>
      </c>
      <c r="C74" s="7" t="s">
        <v>14</v>
      </c>
      <c r="D74" s="8">
        <f>SUM([1]ZAMÓWIENIA!D74+[1]BOK!D74+[1]KADRY!D74+'[1]ADMINISTRACJA '!D74+[1]KIEROWNIK!D74+[1]SEKRETARIAT!D74)</f>
        <v>0</v>
      </c>
      <c r="E74" s="9">
        <v>5</v>
      </c>
      <c r="F74" s="10">
        <f>D74*E74</f>
        <v>0</v>
      </c>
    </row>
    <row r="75" spans="1:6" ht="25.5">
      <c r="A75" s="5">
        <v>74</v>
      </c>
      <c r="B75" s="16" t="s">
        <v>84</v>
      </c>
      <c r="C75" s="7" t="s">
        <v>12</v>
      </c>
      <c r="D75" s="8">
        <f>SUM([1]ZAMÓWIENIA!D75+[1]BOK!D75+[1]KADRY!D75+'[1]ADMINISTRACJA '!D75+[1]KIEROWNIK!D75+[1]SEKRETARIAT!D75)</f>
        <v>7</v>
      </c>
      <c r="E75" s="9">
        <v>2</v>
      </c>
      <c r="F75" s="10">
        <f t="shared" si="1"/>
        <v>14</v>
      </c>
    </row>
    <row r="76" spans="1:6" ht="25.5">
      <c r="A76" s="5">
        <v>75</v>
      </c>
      <c r="B76" s="16" t="s">
        <v>85</v>
      </c>
      <c r="C76" s="7" t="s">
        <v>12</v>
      </c>
      <c r="D76" s="8">
        <f>SUM([1]ZAMÓWIENIA!D76+[1]BOK!D76+[1]KADRY!D76+'[1]ADMINISTRACJA '!D76+[1]KIEROWNIK!D76+[1]SEKRETARIAT!D76)</f>
        <v>1</v>
      </c>
      <c r="E76" s="9">
        <v>2</v>
      </c>
      <c r="F76" s="10">
        <f t="shared" si="1"/>
        <v>2</v>
      </c>
    </row>
    <row r="77" spans="1:6" ht="12.75">
      <c r="A77" s="5">
        <v>76</v>
      </c>
      <c r="B77" s="16" t="s">
        <v>86</v>
      </c>
      <c r="C77" s="7" t="s">
        <v>12</v>
      </c>
      <c r="D77" s="8">
        <f>SUM([1]ZAMÓWIENIA!D77+[1]BOK!D77+[1]KADRY!D77+'[1]ADMINISTRACJA '!D77+[1]KIEROWNIK!D77+[1]SEKRETARIAT!D77)</f>
        <v>1</v>
      </c>
      <c r="E77" s="9">
        <v>2</v>
      </c>
      <c r="F77" s="10">
        <f t="shared" si="1"/>
        <v>2</v>
      </c>
    </row>
    <row r="78" spans="1:6" ht="25.5">
      <c r="A78" s="5">
        <v>77</v>
      </c>
      <c r="B78" s="22" t="s">
        <v>87</v>
      </c>
      <c r="C78" s="23" t="s">
        <v>45</v>
      </c>
      <c r="D78" s="8">
        <f>SUM([1]ZAMÓWIENIA!D78+[1]BOK!D78+[1]KADRY!D78+'[1]ADMINISTRACJA '!D78+[1]KIEROWNIK!D78+[1]SEKRETARIAT!D78)</f>
        <v>24</v>
      </c>
      <c r="E78" s="9">
        <v>1</v>
      </c>
      <c r="F78" s="10">
        <f t="shared" si="1"/>
        <v>24</v>
      </c>
    </row>
    <row r="79" spans="1:6" ht="12.75">
      <c r="A79" s="5">
        <v>78</v>
      </c>
      <c r="B79" s="18" t="s">
        <v>88</v>
      </c>
      <c r="C79" s="23" t="s">
        <v>45</v>
      </c>
      <c r="D79" s="8">
        <f>SUM([1]ZAMÓWIENIA!D79+[1]BOK!D79+[1]KADRY!D79+'[1]ADMINISTRACJA '!D79+[1]KIEROWNIK!D79+[1]SEKRETARIAT!D79)</f>
        <v>2</v>
      </c>
      <c r="E79" s="9">
        <v>1.3</v>
      </c>
      <c r="F79" s="10">
        <f t="shared" si="1"/>
        <v>2.6</v>
      </c>
    </row>
    <row r="80" spans="1:6" ht="25.5">
      <c r="A80" s="5">
        <v>79</v>
      </c>
      <c r="B80" s="16" t="s">
        <v>89</v>
      </c>
      <c r="C80" s="7" t="s">
        <v>12</v>
      </c>
      <c r="D80" s="8">
        <f>SUM([1]ZAMÓWIENIA!D80+[1]BOK!D80+[1]KADRY!D80+'[1]ADMINISTRACJA '!D80+[1]KIEROWNIK!D80+[1]SEKRETARIAT!D80)</f>
        <v>1</v>
      </c>
      <c r="E80" s="9">
        <v>3</v>
      </c>
      <c r="F80" s="10">
        <f t="shared" si="1"/>
        <v>3</v>
      </c>
    </row>
    <row r="81" spans="1:6" ht="12.75">
      <c r="A81" s="5">
        <v>80</v>
      </c>
      <c r="B81" s="18" t="s">
        <v>90</v>
      </c>
      <c r="C81" s="23" t="s">
        <v>12</v>
      </c>
      <c r="D81" s="8">
        <f>SUM([1]ZAMÓWIENIA!D81+[1]BOK!D81+[1]KADRY!D81+'[1]ADMINISTRACJA '!D81+[1]KIEROWNIK!D81+[1]SEKRETARIAT!D81)</f>
        <v>5</v>
      </c>
      <c r="E81" s="17">
        <v>1</v>
      </c>
      <c r="F81" s="10">
        <f t="shared" si="1"/>
        <v>5</v>
      </c>
    </row>
    <row r="82" spans="1:6" ht="12.75">
      <c r="A82" s="5">
        <v>81</v>
      </c>
      <c r="B82" s="16" t="s">
        <v>91</v>
      </c>
      <c r="C82" s="7" t="s">
        <v>12</v>
      </c>
      <c r="D82" s="8">
        <f>SUM([1]ZAMÓWIENIA!D82+[1]BOK!D82+[1]KADRY!D82+'[1]ADMINISTRACJA '!D82+[1]KIEROWNIK!D82+[1]SEKRETARIAT!D82)</f>
        <v>14</v>
      </c>
      <c r="E82" s="17">
        <v>2</v>
      </c>
      <c r="F82" s="10">
        <f t="shared" si="1"/>
        <v>28</v>
      </c>
    </row>
    <row r="83" spans="1:6" ht="38.25">
      <c r="A83" s="5">
        <v>82</v>
      </c>
      <c r="B83" s="22" t="s">
        <v>92</v>
      </c>
      <c r="C83" s="23" t="s">
        <v>12</v>
      </c>
      <c r="D83" s="8">
        <f>SUM([1]ZAMÓWIENIA!D83+[1]BOK!D83+[1]KADRY!D83+'[1]ADMINISTRACJA '!D83+[1]KIEROWNIK!D83+[1]SEKRETARIAT!D83)</f>
        <v>18</v>
      </c>
      <c r="E83" s="9">
        <v>2</v>
      </c>
      <c r="F83" s="10">
        <f t="shared" si="1"/>
        <v>36</v>
      </c>
    </row>
    <row r="84" spans="1:6" ht="12.75">
      <c r="A84" s="5">
        <v>83</v>
      </c>
      <c r="B84" s="16" t="s">
        <v>93</v>
      </c>
      <c r="C84" s="7" t="s">
        <v>12</v>
      </c>
      <c r="D84" s="8">
        <f>SUM([1]ZAMÓWIENIA!D84+[1]BOK!D84+[1]KADRY!D84+'[1]ADMINISTRACJA '!D84+[1]KIEROWNIK!D84+[1]SEKRETARIAT!D84)</f>
        <v>1</v>
      </c>
      <c r="E84" s="17">
        <v>1</v>
      </c>
      <c r="F84" s="10">
        <f t="shared" si="1"/>
        <v>1</v>
      </c>
    </row>
    <row r="85" spans="1:6" ht="25.5">
      <c r="A85" s="5">
        <v>84</v>
      </c>
      <c r="B85" s="21" t="s">
        <v>94</v>
      </c>
      <c r="C85" s="7" t="s">
        <v>45</v>
      </c>
      <c r="D85" s="8">
        <f>SUM([1]ZAMÓWIENIA!D85+[1]BOK!D85+[1]KADRY!D85+'[1]ADMINISTRACJA '!D85+[1]KIEROWNIK!D85+[1]SEKRETARIAT!D85)</f>
        <v>0</v>
      </c>
      <c r="E85" s="17">
        <v>5</v>
      </c>
      <c r="F85" s="10">
        <f t="shared" si="1"/>
        <v>0</v>
      </c>
    </row>
    <row r="86" spans="1:6" ht="12.75">
      <c r="A86" s="5">
        <v>85</v>
      </c>
      <c r="B86" s="21" t="s">
        <v>95</v>
      </c>
      <c r="C86" s="24" t="s">
        <v>45</v>
      </c>
      <c r="D86" s="8">
        <f>SUM([1]ZAMÓWIENIA!D86+[1]BOK!D86+[1]KADRY!D86+'[1]ADMINISTRACJA '!D86+[1]KIEROWNIK!D86+[1]SEKRETARIAT!D86)</f>
        <v>2</v>
      </c>
      <c r="E86" s="20">
        <v>5</v>
      </c>
      <c r="F86" s="10">
        <f t="shared" si="1"/>
        <v>10</v>
      </c>
    </row>
    <row r="87" spans="1:6" ht="25.5">
      <c r="A87" s="5">
        <v>86</v>
      </c>
      <c r="B87" s="16" t="s">
        <v>96</v>
      </c>
      <c r="C87" s="7" t="s">
        <v>45</v>
      </c>
      <c r="D87" s="8">
        <f>SUM([1]ZAMÓWIENIA!D87+[1]BOK!D87+[1]KADRY!D87+'[1]ADMINISTRACJA '!D87+[1]KIEROWNIK!D87+[1]SEKRETARIAT!D87)</f>
        <v>0</v>
      </c>
      <c r="E87" s="9">
        <v>4.5</v>
      </c>
      <c r="F87" s="10">
        <f t="shared" si="1"/>
        <v>0</v>
      </c>
    </row>
    <row r="88" spans="1:6" ht="25.5">
      <c r="A88" s="5">
        <v>87</v>
      </c>
      <c r="B88" s="16" t="s">
        <v>97</v>
      </c>
      <c r="C88" s="7" t="s">
        <v>12</v>
      </c>
      <c r="D88" s="8">
        <f>SUM([1]ZAMÓWIENIA!D88+[1]BOK!D88+[1]KADRY!D88+'[1]ADMINISTRACJA '!D88+[1]KIEROWNIK!D88+[1]SEKRETARIAT!D88)</f>
        <v>0</v>
      </c>
      <c r="E88" s="9">
        <v>4</v>
      </c>
      <c r="F88" s="10">
        <f t="shared" si="1"/>
        <v>0</v>
      </c>
    </row>
    <row r="89" spans="1:6" ht="25.5">
      <c r="A89" s="5">
        <v>88</v>
      </c>
      <c r="B89" s="16" t="s">
        <v>98</v>
      </c>
      <c r="C89" s="7" t="s">
        <v>99</v>
      </c>
      <c r="D89" s="8">
        <f>SUM([1]ZAMÓWIENIA!D89+[1]BOK!D89+[1]KADRY!D89+'[1]ADMINISTRACJA '!D89+[1]KIEROWNIK!D89+[1]SEKRETARIAT!D89)</f>
        <v>1</v>
      </c>
      <c r="E89" s="9">
        <v>2</v>
      </c>
      <c r="F89" s="10">
        <f t="shared" si="1"/>
        <v>2</v>
      </c>
    </row>
    <row r="90" spans="1:6" ht="25.5">
      <c r="A90" s="5">
        <v>89</v>
      </c>
      <c r="B90" s="16" t="s">
        <v>100</v>
      </c>
      <c r="C90" s="7" t="s">
        <v>99</v>
      </c>
      <c r="D90" s="8">
        <f>SUM([1]ZAMÓWIENIA!D90+[1]BOK!D90+[1]KADRY!D90+'[1]ADMINISTRACJA '!D90+[1]KIEROWNIK!D90+[1]SEKRETARIAT!D90)</f>
        <v>5</v>
      </c>
      <c r="E90" s="14">
        <v>2</v>
      </c>
      <c r="F90" s="10">
        <f t="shared" si="1"/>
        <v>10</v>
      </c>
    </row>
    <row r="91" spans="1:6" ht="12.75">
      <c r="A91" s="5">
        <v>90</v>
      </c>
      <c r="B91" s="22" t="s">
        <v>101</v>
      </c>
      <c r="C91" s="23" t="s">
        <v>14</v>
      </c>
      <c r="D91" s="8">
        <f>SUM([1]ZAMÓWIENIA!D91+[1]BOK!D91+[1]KADRY!D91+'[1]ADMINISTRACJA '!D91+[1]KIEROWNIK!D91+[1]SEKRETARIAT!D91)</f>
        <v>0</v>
      </c>
      <c r="E91" s="17">
        <v>0.9</v>
      </c>
      <c r="F91" s="10">
        <f t="shared" si="1"/>
        <v>0</v>
      </c>
    </row>
    <row r="92" spans="1:6" ht="12.75">
      <c r="A92" s="5">
        <v>91</v>
      </c>
      <c r="B92" s="22" t="s">
        <v>102</v>
      </c>
      <c r="C92" s="23" t="s">
        <v>14</v>
      </c>
      <c r="D92" s="8">
        <f>SUM([1]ZAMÓWIENIA!D92+[1]BOK!D92+[1]KADRY!D92+'[1]ADMINISTRACJA '!D92+[1]KIEROWNIK!D92+[1]SEKRETARIAT!D92)</f>
        <v>0</v>
      </c>
      <c r="E92" s="17">
        <v>1.4</v>
      </c>
      <c r="F92" s="10">
        <f t="shared" si="1"/>
        <v>0</v>
      </c>
    </row>
    <row r="93" spans="1:6" ht="12.75">
      <c r="A93" s="5">
        <v>92</v>
      </c>
      <c r="B93" s="18" t="s">
        <v>103</v>
      </c>
      <c r="C93" s="23" t="s">
        <v>14</v>
      </c>
      <c r="D93" s="8">
        <f>SUM([1]ZAMÓWIENIA!D93+[1]BOK!D93+[1]KADRY!D93+'[1]ADMINISTRACJA '!D93+[1]KIEROWNIK!D93+[1]SEKRETARIAT!D93)</f>
        <v>0</v>
      </c>
      <c r="E93" s="17">
        <v>2</v>
      </c>
      <c r="F93" s="10">
        <f t="shared" si="1"/>
        <v>0</v>
      </c>
    </row>
    <row r="94" spans="1:6" ht="12.75">
      <c r="A94" s="5">
        <v>93</v>
      </c>
      <c r="B94" s="22" t="s">
        <v>104</v>
      </c>
      <c r="C94" s="23" t="s">
        <v>14</v>
      </c>
      <c r="D94" s="8">
        <f>SUM([1]ZAMÓWIENIA!D94+[1]BOK!D94+[1]KADRY!D94+'[1]ADMINISTRACJA '!D94+[1]KIEROWNIK!D94+[1]SEKRETARIAT!D94)</f>
        <v>0</v>
      </c>
      <c r="E94" s="17">
        <v>3</v>
      </c>
      <c r="F94" s="10">
        <f t="shared" si="1"/>
        <v>0</v>
      </c>
    </row>
    <row r="95" spans="1:6" ht="38.25">
      <c r="A95" s="5">
        <v>94</v>
      </c>
      <c r="B95" s="16" t="s">
        <v>105</v>
      </c>
      <c r="C95" s="24" t="s">
        <v>12</v>
      </c>
      <c r="D95" s="8">
        <f>SUM([1]ZAMÓWIENIA!D95+[1]BOK!D95+[1]KADRY!D95+'[1]ADMINISTRACJA '!D95+[1]KIEROWNIK!D95+[1]SEKRETARIAT!D95)</f>
        <v>2</v>
      </c>
      <c r="E95" s="9">
        <v>2</v>
      </c>
      <c r="F95" s="10">
        <f t="shared" si="1"/>
        <v>4</v>
      </c>
    </row>
    <row r="96" spans="1:6" ht="25.5">
      <c r="A96" s="5">
        <v>95</v>
      </c>
      <c r="B96" s="21" t="s">
        <v>106</v>
      </c>
      <c r="C96" s="7" t="s">
        <v>12</v>
      </c>
      <c r="D96" s="8">
        <f>SUM([1]ZAMÓWIENIA!D96+[1]BOK!D96+[1]KADRY!D96+'[1]ADMINISTRACJA '!D96+[1]KIEROWNIK!D96+[1]SEKRETARIAT!D96)</f>
        <v>0</v>
      </c>
      <c r="E96" s="17">
        <v>8</v>
      </c>
      <c r="F96" s="10">
        <f t="shared" si="1"/>
        <v>0</v>
      </c>
    </row>
    <row r="97" spans="1:6" ht="12.75">
      <c r="A97" s="5">
        <v>96</v>
      </c>
      <c r="B97" s="16" t="s">
        <v>107</v>
      </c>
      <c r="C97" s="7" t="s">
        <v>12</v>
      </c>
      <c r="D97" s="8">
        <f>SUM([1]ZAMÓWIENIA!D97+[1]BOK!D97+[1]KADRY!D97+'[1]ADMINISTRACJA '!D97+[1]KIEROWNIK!D97+[1]SEKRETARIAT!D97)</f>
        <v>0</v>
      </c>
      <c r="E97" s="9">
        <v>10</v>
      </c>
      <c r="F97" s="10">
        <f t="shared" si="1"/>
        <v>0</v>
      </c>
    </row>
    <row r="98" spans="1:6" ht="25.5">
      <c r="A98" s="5">
        <v>97</v>
      </c>
      <c r="B98" s="21" t="s">
        <v>108</v>
      </c>
      <c r="C98" s="23" t="s">
        <v>14</v>
      </c>
      <c r="D98" s="8">
        <f>SUM([1]ZAMÓWIENIA!D98+[1]BOK!D98+[1]KADRY!D98+'[1]ADMINISTRACJA '!D98+[1]KIEROWNIK!D98+[1]SEKRETARIAT!D98)</f>
        <v>5</v>
      </c>
      <c r="E98" s="20">
        <v>0.5</v>
      </c>
      <c r="F98" s="10">
        <f t="shared" si="1"/>
        <v>2.5</v>
      </c>
    </row>
    <row r="99" spans="1:6" ht="12.75">
      <c r="A99" s="5">
        <v>98</v>
      </c>
      <c r="B99" s="22" t="s">
        <v>109</v>
      </c>
      <c r="C99" s="23" t="s">
        <v>14</v>
      </c>
      <c r="D99" s="8">
        <f>SUM([1]ZAMÓWIENIA!D99+[1]BOK!D99+[1]KADRY!D99+'[1]ADMINISTRACJA '!D99+[1]KIEROWNIK!D99+[1]SEKRETARIAT!D99)</f>
        <v>0</v>
      </c>
      <c r="E99" s="17">
        <v>1.7</v>
      </c>
      <c r="F99" s="10">
        <f t="shared" si="1"/>
        <v>0</v>
      </c>
    </row>
    <row r="100" spans="1:6" ht="12.75">
      <c r="A100" s="5">
        <v>99</v>
      </c>
      <c r="B100" s="16" t="s">
        <v>110</v>
      </c>
      <c r="C100" s="7" t="s">
        <v>14</v>
      </c>
      <c r="D100" s="8">
        <f>SUM([1]ZAMÓWIENIA!D100+[1]BOK!D100+[1]KADRY!D100+'[1]ADMINISTRACJA '!D100+[1]KIEROWNIK!D100+[1]SEKRETARIAT!D100)</f>
        <v>0</v>
      </c>
      <c r="E100" s="17">
        <v>1.8</v>
      </c>
      <c r="F100" s="10">
        <f t="shared" si="1"/>
        <v>0</v>
      </c>
    </row>
    <row r="101" spans="1:6" ht="12.75">
      <c r="A101" s="5">
        <v>100</v>
      </c>
      <c r="B101" s="21" t="s">
        <v>111</v>
      </c>
      <c r="C101" s="24" t="s">
        <v>14</v>
      </c>
      <c r="D101" s="8">
        <f>SUM([1]ZAMÓWIENIA!D101+[1]BOK!D101+[1]KADRY!D101+'[1]ADMINISTRACJA '!D101+[1]KIEROWNIK!D101+[1]SEKRETARIAT!D101)</f>
        <v>0</v>
      </c>
      <c r="E101" s="17">
        <v>2</v>
      </c>
      <c r="F101" s="10">
        <f t="shared" si="1"/>
        <v>0</v>
      </c>
    </row>
    <row r="102" spans="1:6" ht="12.75">
      <c r="A102" s="5">
        <v>101</v>
      </c>
      <c r="B102" s="16" t="s">
        <v>112</v>
      </c>
      <c r="C102" s="7" t="s">
        <v>14</v>
      </c>
      <c r="D102" s="8">
        <f>SUM([1]ZAMÓWIENIA!D102+[1]BOK!D102+[1]KADRY!D102+'[1]ADMINISTRACJA '!D102+[1]KIEROWNIK!D102+[1]SEKRETARIAT!D102)</f>
        <v>0</v>
      </c>
      <c r="E102" s="9">
        <v>1</v>
      </c>
      <c r="F102" s="10">
        <f t="shared" si="1"/>
        <v>0</v>
      </c>
    </row>
    <row r="103" spans="1:6" ht="12.75">
      <c r="A103" s="5">
        <v>102</v>
      </c>
      <c r="B103" s="16" t="s">
        <v>113</v>
      </c>
      <c r="C103" s="7" t="s">
        <v>14</v>
      </c>
      <c r="D103" s="8">
        <f>SUM([1]ZAMÓWIENIA!D103+[1]BOK!D103+[1]KADRY!D103+'[1]ADMINISTRACJA '!D103+[1]KIEROWNIK!D103+[1]SEKRETARIAT!D103)</f>
        <v>3</v>
      </c>
      <c r="E103" s="9">
        <v>0.5</v>
      </c>
      <c r="F103" s="10">
        <f t="shared" si="1"/>
        <v>1.5</v>
      </c>
    </row>
    <row r="104" spans="1:6" ht="12.75">
      <c r="A104" s="5">
        <v>103</v>
      </c>
      <c r="B104" s="18" t="s">
        <v>114</v>
      </c>
      <c r="C104" s="19" t="s">
        <v>14</v>
      </c>
      <c r="D104" s="8">
        <f>SUM([1]ZAMÓWIENIA!D104+[1]BOK!D104+[1]KADRY!D104+'[1]ADMINISTRACJA '!D104+[1]KIEROWNIK!D104+[1]SEKRETARIAT!D104)</f>
        <v>1</v>
      </c>
      <c r="E104" s="9">
        <v>1.2</v>
      </c>
      <c r="F104" s="10">
        <f t="shared" si="1"/>
        <v>1.2</v>
      </c>
    </row>
    <row r="105" spans="1:6" ht="12.75">
      <c r="A105" s="5">
        <v>104</v>
      </c>
      <c r="B105" s="39" t="s">
        <v>115</v>
      </c>
      <c r="C105" s="23" t="s">
        <v>12</v>
      </c>
      <c r="D105" s="8">
        <f>SUM([1]ZAMÓWIENIA!D105+[1]BOK!D105+[1]KADRY!D105+'[1]ADMINISTRACJA '!D105+[1]KIEROWNIK!D105+[1]SEKRETARIAT!D105)</f>
        <v>0</v>
      </c>
      <c r="E105" s="9">
        <v>30</v>
      </c>
      <c r="F105" s="10">
        <f t="shared" si="1"/>
        <v>0</v>
      </c>
    </row>
    <row r="106" spans="1:6" ht="12.75">
      <c r="A106" s="5">
        <v>105</v>
      </c>
      <c r="B106" s="16" t="s">
        <v>116</v>
      </c>
      <c r="C106" s="7" t="s">
        <v>12</v>
      </c>
      <c r="D106" s="8">
        <f>SUM([1]ZAMÓWIENIA!D106+[1]BOK!D106+[1]KADRY!D106+'[1]ADMINISTRACJA '!D106+[1]KIEROWNIK!D106+[1]SEKRETARIAT!D106)</f>
        <v>3</v>
      </c>
      <c r="E106" s="17">
        <v>1.1000000000000001</v>
      </c>
      <c r="F106" s="10">
        <f t="shared" si="1"/>
        <v>3.3000000000000003</v>
      </c>
    </row>
    <row r="107" spans="1:6" ht="12.75">
      <c r="A107" s="5">
        <v>106</v>
      </c>
      <c r="B107" s="36" t="s">
        <v>117</v>
      </c>
      <c r="C107" s="7" t="s">
        <v>12</v>
      </c>
      <c r="D107" s="8">
        <f>SUM([1]ZAMÓWIENIA!D107+[1]BOK!D107+[1]KADRY!D107+'[1]ADMINISTRACJA '!D107+[1]KIEROWNIK!D107+[1]SEKRETARIAT!D107)</f>
        <v>0</v>
      </c>
      <c r="E107" s="9">
        <v>5</v>
      </c>
      <c r="F107" s="10">
        <f t="shared" si="1"/>
        <v>0</v>
      </c>
    </row>
    <row r="108" spans="1:6" ht="12.75">
      <c r="A108" s="5">
        <v>107</v>
      </c>
      <c r="B108" s="21" t="s">
        <v>118</v>
      </c>
      <c r="C108" s="24" t="s">
        <v>12</v>
      </c>
      <c r="D108" s="8">
        <f>SUM([1]ZAMÓWIENIA!D108+[1]BOK!D108+[1]KADRY!D108+'[1]ADMINISTRACJA '!D108+[1]KIEROWNIK!D108+[1]SEKRETARIAT!D108)</f>
        <v>5</v>
      </c>
      <c r="E108" s="17">
        <v>25</v>
      </c>
      <c r="F108" s="10">
        <f t="shared" si="1"/>
        <v>125</v>
      </c>
    </row>
    <row r="109" spans="1:6" ht="12.75">
      <c r="A109" s="5">
        <v>108</v>
      </c>
      <c r="B109" s="18" t="s">
        <v>119</v>
      </c>
      <c r="C109" s="23" t="s">
        <v>12</v>
      </c>
      <c r="D109" s="8">
        <f>SUM([1]ZAMÓWIENIA!D109+[1]BOK!D109+[1]KADRY!D109+'[1]ADMINISTRACJA '!D109+[1]KIEROWNIK!D109+[1]SEKRETARIAT!D109)</f>
        <v>3</v>
      </c>
      <c r="E109" s="17">
        <v>8</v>
      </c>
      <c r="F109" s="10">
        <f t="shared" si="1"/>
        <v>24</v>
      </c>
    </row>
    <row r="110" spans="1:6" ht="12.75">
      <c r="A110" s="5">
        <v>109</v>
      </c>
      <c r="B110" s="16" t="s">
        <v>120</v>
      </c>
      <c r="C110" s="7" t="s">
        <v>12</v>
      </c>
      <c r="D110" s="8">
        <f>SUM([1]ZAMÓWIENIA!D110+[1]BOK!D110+[1]KADRY!D110+'[1]ADMINISTRACJA '!D110+[1]KIEROWNIK!D110+[1]SEKRETARIAT!D110)</f>
        <v>2</v>
      </c>
      <c r="E110" s="17">
        <v>1.5</v>
      </c>
      <c r="F110" s="10">
        <f t="shared" si="1"/>
        <v>3</v>
      </c>
    </row>
    <row r="111" spans="1:6" ht="12.75">
      <c r="A111" s="5">
        <v>110</v>
      </c>
      <c r="B111" s="21" t="s">
        <v>121</v>
      </c>
      <c r="C111" s="24" t="s">
        <v>14</v>
      </c>
      <c r="D111" s="8">
        <f>SUM([1]ZAMÓWIENIA!D111+[1]BOK!D111+[1]KADRY!D111+'[1]ADMINISTRACJA '!D111+[1]KIEROWNIK!D111+[1]SEKRETARIAT!D111)</f>
        <v>0</v>
      </c>
      <c r="E111" s="17">
        <v>8</v>
      </c>
      <c r="F111" s="10">
        <f t="shared" si="1"/>
        <v>0</v>
      </c>
    </row>
    <row r="112" spans="1:6" ht="12.75">
      <c r="A112" s="5">
        <v>111</v>
      </c>
      <c r="B112" s="15" t="s">
        <v>122</v>
      </c>
      <c r="C112" s="13" t="s">
        <v>12</v>
      </c>
      <c r="D112" s="8">
        <f>SUM([1]ZAMÓWIENIA!D112+[1]BOK!D112+[1]KADRY!D112+'[1]ADMINISTRACJA '!D112+[1]KIEROWNIK!D112+[1]SEKRETARIAT!D112)</f>
        <v>0</v>
      </c>
      <c r="E112" s="40">
        <v>9</v>
      </c>
      <c r="F112" s="10">
        <f t="shared" si="1"/>
        <v>0</v>
      </c>
    </row>
    <row r="113" spans="1:8" ht="38.25">
      <c r="A113" s="5">
        <v>112</v>
      </c>
      <c r="B113" s="15" t="s">
        <v>123</v>
      </c>
      <c r="C113" s="13" t="s">
        <v>45</v>
      </c>
      <c r="D113" s="8">
        <f>SUM([1]ZAMÓWIENIA!D113+[1]BOK!D113+[1]KADRY!D113+'[1]ADMINISTRACJA '!D113+[1]KIEROWNIK!D113+[1]SEKRETARIAT!D113)</f>
        <v>0</v>
      </c>
      <c r="E113" s="14">
        <v>4.5</v>
      </c>
      <c r="F113" s="10">
        <f t="shared" si="1"/>
        <v>0</v>
      </c>
    </row>
    <row r="114" spans="1:8" ht="12.75">
      <c r="A114" s="5">
        <v>113</v>
      </c>
      <c r="B114" s="21" t="s">
        <v>124</v>
      </c>
      <c r="C114" s="24" t="s">
        <v>12</v>
      </c>
      <c r="D114" s="8">
        <f>SUM([1]ZAMÓWIENIA!D114+[1]BOK!D114+[1]KADRY!D114+'[1]ADMINISTRACJA '!D114+[1]KIEROWNIK!D114+[1]SEKRETARIAT!D114)</f>
        <v>0</v>
      </c>
      <c r="E114" s="20">
        <v>32</v>
      </c>
      <c r="F114" s="10">
        <f t="shared" si="1"/>
        <v>0</v>
      </c>
    </row>
    <row r="115" spans="1:8" ht="25.5">
      <c r="A115" s="5">
        <v>114</v>
      </c>
      <c r="B115" s="15" t="s">
        <v>125</v>
      </c>
      <c r="C115" s="13" t="s">
        <v>14</v>
      </c>
      <c r="D115" s="8">
        <f>SUM([1]ZAMÓWIENIA!D115+[1]BOK!D115+[1]KADRY!D115+'[1]ADMINISTRACJA '!D115+[1]KIEROWNIK!D115+[1]SEKRETARIAT!D115)</f>
        <v>1</v>
      </c>
      <c r="E115" s="9">
        <v>20</v>
      </c>
      <c r="F115" s="10">
        <f t="shared" si="1"/>
        <v>20</v>
      </c>
    </row>
    <row r="116" spans="1:8" ht="25.5">
      <c r="A116" s="5">
        <v>115</v>
      </c>
      <c r="B116" s="41" t="s">
        <v>126</v>
      </c>
      <c r="C116" s="7" t="s">
        <v>36</v>
      </c>
      <c r="D116" s="8">
        <f>SUM([1]ZAMÓWIENIA!D116+[1]BOK!D116+[1]KADRY!D116+'[1]ADMINISTRACJA '!D116+[1]KIEROWNIK!D116+[1]SEKRETARIAT!D116)</f>
        <v>20</v>
      </c>
      <c r="E116" s="9">
        <v>3</v>
      </c>
      <c r="F116" s="10">
        <f t="shared" si="1"/>
        <v>60</v>
      </c>
    </row>
    <row r="117" spans="1:8" ht="38.25">
      <c r="A117" s="5">
        <v>116</v>
      </c>
      <c r="B117" s="41" t="s">
        <v>127</v>
      </c>
      <c r="C117" s="7" t="s">
        <v>128</v>
      </c>
      <c r="D117" s="8">
        <f>SUM([1]ZAMÓWIENIA!D117+[1]BOK!D117+[1]KADRY!D117+'[1]ADMINISTRACJA '!D117+[1]KIEROWNIK!D117+[1]SEKRETARIAT!D117)</f>
        <v>4</v>
      </c>
      <c r="E117" s="9">
        <v>18</v>
      </c>
      <c r="F117" s="10">
        <f t="shared" si="1"/>
        <v>72</v>
      </c>
    </row>
    <row r="118" spans="1:8" ht="25.5">
      <c r="A118" s="5">
        <v>117</v>
      </c>
      <c r="B118" s="37" t="s">
        <v>129</v>
      </c>
      <c r="C118" s="7" t="s">
        <v>128</v>
      </c>
      <c r="D118" s="8">
        <f>SUM([1]ZAMÓWIENIA!D118+[1]BOK!D118+[1]KADRY!D118+'[1]ADMINISTRACJA '!D118+[1]KIEROWNIK!D118+[1]SEKRETARIAT!D118)</f>
        <v>10</v>
      </c>
      <c r="E118" s="9">
        <v>16</v>
      </c>
      <c r="F118" s="10">
        <f t="shared" si="1"/>
        <v>160</v>
      </c>
    </row>
    <row r="119" spans="1:8" ht="12.75">
      <c r="A119" s="5">
        <v>118</v>
      </c>
      <c r="B119" s="42" t="s">
        <v>130</v>
      </c>
      <c r="C119" s="7" t="s">
        <v>128</v>
      </c>
      <c r="D119" s="8">
        <f>SUM([1]ZAMÓWIENIA!D119+[1]BOK!D119+[1]KADRY!D119+'[1]ADMINISTRACJA '!D119+[1]KIEROWNIK!D119+[1]SEKRETARIAT!D119)</f>
        <v>0</v>
      </c>
      <c r="E119" s="28">
        <v>6</v>
      </c>
      <c r="F119" s="10">
        <f t="shared" si="1"/>
        <v>0</v>
      </c>
    </row>
    <row r="120" spans="1:8" ht="12.75">
      <c r="A120" s="5">
        <v>119</v>
      </c>
      <c r="B120" s="22" t="s">
        <v>131</v>
      </c>
      <c r="C120" s="23" t="s">
        <v>12</v>
      </c>
      <c r="D120" s="8">
        <f>SUM([1]ZAMÓWIENIA!D120+[1]BOK!D120+[1]KADRY!D120+'[1]ADMINISTRACJA '!D120+[1]KIEROWNIK!D120+[1]SEKRETARIAT!D120)</f>
        <v>1</v>
      </c>
      <c r="E120" s="20">
        <v>1.3</v>
      </c>
      <c r="F120" s="10">
        <f>D120*E120</f>
        <v>1.3</v>
      </c>
    </row>
    <row r="121" spans="1:8" ht="12.75">
      <c r="A121" s="5">
        <v>120</v>
      </c>
      <c r="B121" s="43" t="s">
        <v>132</v>
      </c>
      <c r="C121" s="43" t="s">
        <v>128</v>
      </c>
      <c r="D121" s="8">
        <f>SUM([1]ZAMÓWIENIA!D121+[1]BOK!D121+[1]KADRY!D121+'[1]ADMINISTRACJA '!D121+[1]KIEROWNIK!D121+[1]SEKRETARIAT!D121)</f>
        <v>40</v>
      </c>
      <c r="E121" s="43">
        <v>4.83</v>
      </c>
      <c r="F121" s="43">
        <f>D121*E121</f>
        <v>193.2</v>
      </c>
    </row>
    <row r="122" spans="1:8" ht="12.75">
      <c r="A122" s="5">
        <v>121</v>
      </c>
      <c r="B122" s="43" t="s">
        <v>133</v>
      </c>
      <c r="C122" s="43" t="s">
        <v>36</v>
      </c>
      <c r="D122" s="8">
        <f>SUM([1]ZAMÓWIENIA!D122+[1]BOK!D122+[1]KADRY!D122+'[1]ADMINISTRACJA '!D122+[1]KIEROWNIK!D122+[1]SEKRETARIAT!D122)</f>
        <v>1</v>
      </c>
      <c r="E122" s="43">
        <v>8.57</v>
      </c>
      <c r="F122" s="43">
        <f>D122*E122</f>
        <v>8.57</v>
      </c>
    </row>
    <row r="123" spans="1:8" ht="12.75">
      <c r="A123" s="5"/>
      <c r="B123" s="43"/>
      <c r="C123" s="43"/>
      <c r="D123" s="43"/>
      <c r="E123" s="43"/>
      <c r="F123" s="43"/>
    </row>
    <row r="124" spans="1:8" ht="12.75">
      <c r="A124" s="5"/>
      <c r="B124" s="43"/>
      <c r="C124" s="43"/>
      <c r="D124" s="43"/>
      <c r="E124" s="43"/>
      <c r="F124" s="43"/>
      <c r="G124" s="45">
        <f>SUM(F2:F124)</f>
        <v>4877.9699999999993</v>
      </c>
      <c r="H124" s="4">
        <v>4877.97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24"/>
  <sheetViews>
    <sheetView topLeftCell="A100" workbookViewId="0">
      <selection activeCell="G124" sqref="G124"/>
    </sheetView>
  </sheetViews>
  <sheetFormatPr defaultRowHeight="12"/>
  <cols>
    <col min="1" max="1" width="8.28515625" style="4" customWidth="1"/>
    <col min="2" max="2" width="58.85546875" style="4" customWidth="1"/>
    <col min="3" max="3" width="6.28515625" style="4" customWidth="1"/>
    <col min="4" max="4" width="14" style="4" customWidth="1"/>
    <col min="5" max="5" width="13.5703125" style="4" customWidth="1"/>
    <col min="6" max="6" width="16.42578125" style="4" customWidth="1"/>
    <col min="7" max="16384" width="9.140625" style="4"/>
  </cols>
  <sheetData>
    <row r="1" spans="1:9" ht="36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</row>
    <row r="2" spans="1:9" ht="73.5" customHeight="1">
      <c r="A2" s="5">
        <v>1</v>
      </c>
      <c r="B2" s="6" t="s">
        <v>6</v>
      </c>
      <c r="C2" s="7" t="s">
        <v>7</v>
      </c>
      <c r="D2" s="8">
        <v>55</v>
      </c>
      <c r="E2" s="9">
        <v>11</v>
      </c>
      <c r="F2" s="10">
        <f>D2*E2</f>
        <v>605</v>
      </c>
      <c r="I2" s="11"/>
    </row>
    <row r="3" spans="1:9" ht="75" customHeight="1">
      <c r="A3" s="5">
        <v>2</v>
      </c>
      <c r="B3" s="6" t="s">
        <v>8</v>
      </c>
      <c r="C3" s="7" t="s">
        <v>7</v>
      </c>
      <c r="D3" s="8"/>
      <c r="E3" s="9">
        <v>23</v>
      </c>
      <c r="F3" s="10">
        <f t="shared" ref="F3:F65" si="0">D3*E3</f>
        <v>0</v>
      </c>
    </row>
    <row r="4" spans="1:9" ht="76.5">
      <c r="A4" s="5">
        <v>3</v>
      </c>
      <c r="B4" s="12" t="s">
        <v>9</v>
      </c>
      <c r="C4" s="13" t="s">
        <v>7</v>
      </c>
      <c r="D4" s="8"/>
      <c r="E4" s="14">
        <v>16</v>
      </c>
      <c r="F4" s="10">
        <f t="shared" si="0"/>
        <v>0</v>
      </c>
    </row>
    <row r="5" spans="1:9" ht="25.5">
      <c r="A5" s="5">
        <v>4</v>
      </c>
      <c r="B5" s="15" t="s">
        <v>10</v>
      </c>
      <c r="C5" s="13" t="s">
        <v>7</v>
      </c>
      <c r="D5" s="8"/>
      <c r="E5" s="9">
        <v>20</v>
      </c>
      <c r="F5" s="10">
        <f t="shared" si="0"/>
        <v>0</v>
      </c>
    </row>
    <row r="6" spans="1:9" ht="25.5">
      <c r="A6" s="5">
        <v>5</v>
      </c>
      <c r="B6" s="16" t="s">
        <v>11</v>
      </c>
      <c r="C6" s="7" t="s">
        <v>12</v>
      </c>
      <c r="D6" s="8"/>
      <c r="E6" s="9">
        <v>17</v>
      </c>
      <c r="F6" s="10">
        <f t="shared" si="0"/>
        <v>0</v>
      </c>
    </row>
    <row r="7" spans="1:9" ht="12.75">
      <c r="A7" s="5">
        <v>6</v>
      </c>
      <c r="B7" s="16" t="s">
        <v>13</v>
      </c>
      <c r="C7" s="7" t="s">
        <v>14</v>
      </c>
      <c r="D7" s="8">
        <v>6</v>
      </c>
      <c r="E7" s="17">
        <v>28</v>
      </c>
      <c r="F7" s="10">
        <f t="shared" si="0"/>
        <v>168</v>
      </c>
    </row>
    <row r="8" spans="1:9" ht="25.5">
      <c r="A8" s="5">
        <v>7</v>
      </c>
      <c r="B8" s="62" t="s">
        <v>15</v>
      </c>
      <c r="C8" s="63" t="s">
        <v>14</v>
      </c>
      <c r="D8" s="8"/>
      <c r="E8" s="20">
        <v>35</v>
      </c>
      <c r="F8" s="10">
        <f t="shared" si="0"/>
        <v>0</v>
      </c>
    </row>
    <row r="9" spans="1:9" ht="12.75">
      <c r="A9" s="5">
        <v>8</v>
      </c>
      <c r="B9" s="21" t="s">
        <v>16</v>
      </c>
      <c r="C9" s="7" t="s">
        <v>14</v>
      </c>
      <c r="D9" s="8"/>
      <c r="E9" s="17">
        <v>42</v>
      </c>
      <c r="F9" s="10">
        <f t="shared" si="0"/>
        <v>0</v>
      </c>
    </row>
    <row r="10" spans="1:9" ht="25.5">
      <c r="A10" s="5">
        <v>9</v>
      </c>
      <c r="B10" s="21" t="s">
        <v>17</v>
      </c>
      <c r="C10" s="7" t="s">
        <v>14</v>
      </c>
      <c r="D10" s="8"/>
      <c r="E10" s="9">
        <v>41</v>
      </c>
      <c r="F10" s="10">
        <f t="shared" si="0"/>
        <v>0</v>
      </c>
    </row>
    <row r="11" spans="1:9" ht="25.5">
      <c r="A11" s="5">
        <v>10</v>
      </c>
      <c r="B11" s="16" t="s">
        <v>18</v>
      </c>
      <c r="C11" s="7" t="s">
        <v>14</v>
      </c>
      <c r="D11" s="8"/>
      <c r="E11" s="9">
        <v>9</v>
      </c>
      <c r="F11" s="10">
        <f t="shared" si="0"/>
        <v>0</v>
      </c>
    </row>
    <row r="12" spans="1:9" ht="12.75">
      <c r="A12" s="5">
        <v>11</v>
      </c>
      <c r="B12" s="21" t="s">
        <v>19</v>
      </c>
      <c r="C12" s="7" t="s">
        <v>12</v>
      </c>
      <c r="D12" s="8"/>
      <c r="E12" s="9">
        <v>0.4</v>
      </c>
      <c r="F12" s="10">
        <f t="shared" si="0"/>
        <v>0</v>
      </c>
    </row>
    <row r="13" spans="1:9" ht="12.75">
      <c r="A13" s="5">
        <v>12</v>
      </c>
      <c r="B13" s="16" t="s">
        <v>20</v>
      </c>
      <c r="C13" s="7" t="s">
        <v>12</v>
      </c>
      <c r="D13" s="8"/>
      <c r="E13" s="9">
        <v>0.45</v>
      </c>
      <c r="F13" s="10">
        <f t="shared" si="0"/>
        <v>0</v>
      </c>
    </row>
    <row r="14" spans="1:9" ht="12.75">
      <c r="A14" s="5">
        <v>13</v>
      </c>
      <c r="B14" s="16" t="s">
        <v>21</v>
      </c>
      <c r="C14" s="7" t="s">
        <v>12</v>
      </c>
      <c r="D14" s="8"/>
      <c r="E14" s="9">
        <v>0.5</v>
      </c>
      <c r="F14" s="10">
        <f t="shared" si="0"/>
        <v>0</v>
      </c>
    </row>
    <row r="15" spans="1:9" ht="12.75">
      <c r="A15" s="5">
        <v>14</v>
      </c>
      <c r="B15" s="16" t="s">
        <v>22</v>
      </c>
      <c r="C15" s="7" t="s">
        <v>12</v>
      </c>
      <c r="D15" s="8"/>
      <c r="E15" s="9">
        <v>0.25</v>
      </c>
      <c r="F15" s="10">
        <f t="shared" si="0"/>
        <v>0</v>
      </c>
    </row>
    <row r="16" spans="1:9" ht="12.75">
      <c r="A16" s="5">
        <v>15</v>
      </c>
      <c r="B16" s="16" t="s">
        <v>23</v>
      </c>
      <c r="C16" s="7" t="s">
        <v>12</v>
      </c>
      <c r="D16" s="8"/>
      <c r="E16" s="9">
        <v>0.3</v>
      </c>
      <c r="F16" s="10">
        <f t="shared" si="0"/>
        <v>0</v>
      </c>
    </row>
    <row r="17" spans="1:6" ht="25.5">
      <c r="A17" s="5">
        <v>16</v>
      </c>
      <c r="B17" s="65" t="s">
        <v>24</v>
      </c>
      <c r="C17" s="66" t="s">
        <v>14</v>
      </c>
      <c r="D17" s="8"/>
      <c r="E17" s="17">
        <v>3</v>
      </c>
      <c r="F17" s="10">
        <f>D17*E17</f>
        <v>0</v>
      </c>
    </row>
    <row r="18" spans="1:6" ht="25.5">
      <c r="A18" s="5">
        <v>17</v>
      </c>
      <c r="B18" s="65" t="s">
        <v>25</v>
      </c>
      <c r="C18" s="63" t="s">
        <v>12</v>
      </c>
      <c r="D18" s="8"/>
      <c r="E18" s="17">
        <v>3</v>
      </c>
      <c r="F18" s="10">
        <f t="shared" si="0"/>
        <v>0</v>
      </c>
    </row>
    <row r="19" spans="1:6" ht="25.5">
      <c r="A19" s="5">
        <v>18</v>
      </c>
      <c r="B19" s="15" t="s">
        <v>26</v>
      </c>
      <c r="C19" s="13" t="s">
        <v>12</v>
      </c>
      <c r="D19" s="8"/>
      <c r="E19" s="17">
        <v>4</v>
      </c>
      <c r="F19" s="10">
        <f t="shared" si="0"/>
        <v>0</v>
      </c>
    </row>
    <row r="20" spans="1:6" ht="12.75">
      <c r="A20" s="5">
        <v>19</v>
      </c>
      <c r="B20" s="65" t="s">
        <v>27</v>
      </c>
      <c r="C20" s="63" t="s">
        <v>12</v>
      </c>
      <c r="D20" s="8"/>
      <c r="E20" s="17">
        <v>1.2</v>
      </c>
      <c r="F20" s="10">
        <f t="shared" si="0"/>
        <v>0</v>
      </c>
    </row>
    <row r="21" spans="1:6" ht="25.5">
      <c r="A21" s="5">
        <v>20</v>
      </c>
      <c r="B21" s="16" t="s">
        <v>28</v>
      </c>
      <c r="C21" s="7" t="s">
        <v>12</v>
      </c>
      <c r="D21" s="8"/>
      <c r="E21" s="17">
        <v>3.2</v>
      </c>
      <c r="F21" s="10">
        <f t="shared" si="0"/>
        <v>0</v>
      </c>
    </row>
    <row r="22" spans="1:6" ht="25.5">
      <c r="A22" s="5">
        <v>21</v>
      </c>
      <c r="B22" s="21" t="s">
        <v>29</v>
      </c>
      <c r="C22" s="24" t="s">
        <v>12</v>
      </c>
      <c r="D22" s="8"/>
      <c r="E22" s="20">
        <v>2</v>
      </c>
      <c r="F22" s="10">
        <f t="shared" si="0"/>
        <v>0</v>
      </c>
    </row>
    <row r="23" spans="1:6" ht="12.75">
      <c r="A23" s="5">
        <v>22</v>
      </c>
      <c r="B23" s="62" t="s">
        <v>30</v>
      </c>
      <c r="C23" s="63" t="s">
        <v>12</v>
      </c>
      <c r="D23" s="8"/>
      <c r="E23" s="20">
        <v>2</v>
      </c>
      <c r="F23" s="10">
        <f>D23*E23</f>
        <v>0</v>
      </c>
    </row>
    <row r="24" spans="1:6" ht="12.75">
      <c r="A24" s="5">
        <v>23</v>
      </c>
      <c r="B24" s="68" t="s">
        <v>31</v>
      </c>
      <c r="C24" s="63" t="s">
        <v>12</v>
      </c>
      <c r="D24" s="8"/>
      <c r="E24" s="9">
        <v>0.6</v>
      </c>
      <c r="F24" s="10">
        <f t="shared" si="0"/>
        <v>0</v>
      </c>
    </row>
    <row r="25" spans="1:6" ht="38.25">
      <c r="A25" s="5">
        <v>24</v>
      </c>
      <c r="B25" s="26" t="s">
        <v>32</v>
      </c>
      <c r="C25" s="24" t="s">
        <v>12</v>
      </c>
      <c r="D25" s="8"/>
      <c r="E25" s="17">
        <v>30</v>
      </c>
      <c r="F25" s="10">
        <f t="shared" si="0"/>
        <v>0</v>
      </c>
    </row>
    <row r="26" spans="1:6" ht="25.5">
      <c r="A26" s="5">
        <v>25</v>
      </c>
      <c r="B26" s="21" t="s">
        <v>33</v>
      </c>
      <c r="C26" s="24" t="s">
        <v>12</v>
      </c>
      <c r="D26" s="8"/>
      <c r="E26" s="20">
        <v>2</v>
      </c>
      <c r="F26" s="10">
        <f t="shared" si="0"/>
        <v>0</v>
      </c>
    </row>
    <row r="27" spans="1:6" ht="25.5">
      <c r="A27" s="5">
        <v>26</v>
      </c>
      <c r="B27" s="62" t="s">
        <v>34</v>
      </c>
      <c r="C27" s="63" t="s">
        <v>12</v>
      </c>
      <c r="D27" s="8"/>
      <c r="E27" s="9">
        <v>4.5</v>
      </c>
      <c r="F27" s="10">
        <f t="shared" si="0"/>
        <v>0</v>
      </c>
    </row>
    <row r="28" spans="1:6" ht="51">
      <c r="A28" s="5">
        <v>27</v>
      </c>
      <c r="B28" s="27" t="s">
        <v>35</v>
      </c>
      <c r="C28" s="24" t="s">
        <v>36</v>
      </c>
      <c r="D28" s="8"/>
      <c r="E28" s="28">
        <v>16</v>
      </c>
      <c r="F28" s="10">
        <f>D28*E28</f>
        <v>0</v>
      </c>
    </row>
    <row r="29" spans="1:6" ht="38.25">
      <c r="A29" s="5">
        <v>28</v>
      </c>
      <c r="B29" s="15" t="s">
        <v>37</v>
      </c>
      <c r="C29" s="13" t="s">
        <v>12</v>
      </c>
      <c r="D29" s="8"/>
      <c r="E29" s="9">
        <v>7</v>
      </c>
      <c r="F29" s="10">
        <f>D29*E29</f>
        <v>0</v>
      </c>
    </row>
    <row r="30" spans="1:6" ht="25.5">
      <c r="A30" s="5">
        <v>29</v>
      </c>
      <c r="B30" s="16" t="s">
        <v>38</v>
      </c>
      <c r="C30" s="7" t="s">
        <v>12</v>
      </c>
      <c r="D30" s="8"/>
      <c r="E30" s="17">
        <v>8</v>
      </c>
      <c r="F30" s="10">
        <f t="shared" si="0"/>
        <v>0</v>
      </c>
    </row>
    <row r="31" spans="1:6" ht="38.25">
      <c r="A31" s="5">
        <v>30</v>
      </c>
      <c r="B31" s="16" t="s">
        <v>39</v>
      </c>
      <c r="C31" s="7" t="s">
        <v>12</v>
      </c>
      <c r="D31" s="8"/>
      <c r="E31" s="17">
        <v>16</v>
      </c>
      <c r="F31" s="10">
        <f t="shared" si="0"/>
        <v>0</v>
      </c>
    </row>
    <row r="32" spans="1:6" ht="63.75">
      <c r="A32" s="5">
        <v>31</v>
      </c>
      <c r="B32" s="6" t="s">
        <v>40</v>
      </c>
      <c r="C32" s="7" t="s">
        <v>12</v>
      </c>
      <c r="D32" s="8">
        <v>36</v>
      </c>
      <c r="E32" s="9">
        <v>9</v>
      </c>
      <c r="F32" s="10">
        <f t="shared" si="0"/>
        <v>324</v>
      </c>
    </row>
    <row r="33" spans="1:6" ht="63.75">
      <c r="A33" s="5">
        <v>32</v>
      </c>
      <c r="B33" s="29" t="s">
        <v>41</v>
      </c>
      <c r="C33" s="24" t="s">
        <v>12</v>
      </c>
      <c r="D33" s="8"/>
      <c r="E33" s="20">
        <v>9</v>
      </c>
      <c r="F33" s="10">
        <f t="shared" si="0"/>
        <v>0</v>
      </c>
    </row>
    <row r="34" spans="1:6" ht="25.5">
      <c r="A34" s="5">
        <v>33</v>
      </c>
      <c r="B34" s="65" t="s">
        <v>42</v>
      </c>
      <c r="C34" s="66" t="s">
        <v>12</v>
      </c>
      <c r="D34" s="8"/>
      <c r="E34" s="17">
        <v>0.6</v>
      </c>
      <c r="F34" s="10">
        <f>D34*E34</f>
        <v>0</v>
      </c>
    </row>
    <row r="35" spans="1:6" ht="51">
      <c r="A35" s="5">
        <v>34</v>
      </c>
      <c r="B35" s="65" t="s">
        <v>43</v>
      </c>
      <c r="C35" s="66" t="s">
        <v>12</v>
      </c>
      <c r="D35" s="8"/>
      <c r="E35" s="17">
        <v>0.6</v>
      </c>
      <c r="F35" s="10">
        <f>D35*E35</f>
        <v>0</v>
      </c>
    </row>
    <row r="36" spans="1:6" ht="38.25">
      <c r="A36" s="5">
        <v>35</v>
      </c>
      <c r="B36" s="65" t="s">
        <v>44</v>
      </c>
      <c r="C36" s="66" t="s">
        <v>45</v>
      </c>
      <c r="D36" s="8"/>
      <c r="E36" s="9">
        <v>15</v>
      </c>
      <c r="F36" s="10">
        <f t="shared" si="0"/>
        <v>0</v>
      </c>
    </row>
    <row r="37" spans="1:6" ht="25.5">
      <c r="A37" s="5">
        <v>36</v>
      </c>
      <c r="B37" s="26" t="s">
        <v>46</v>
      </c>
      <c r="C37" s="24" t="s">
        <v>45</v>
      </c>
      <c r="D37" s="8"/>
      <c r="E37" s="17">
        <v>17</v>
      </c>
      <c r="F37" s="10">
        <f t="shared" si="0"/>
        <v>0</v>
      </c>
    </row>
    <row r="38" spans="1:6" ht="25.5">
      <c r="A38" s="5">
        <v>37</v>
      </c>
      <c r="B38" s="26" t="s">
        <v>47</v>
      </c>
      <c r="C38" s="24" t="s">
        <v>45</v>
      </c>
      <c r="D38" s="8"/>
      <c r="E38" s="9">
        <v>20</v>
      </c>
      <c r="F38" s="10">
        <f t="shared" si="0"/>
        <v>0</v>
      </c>
    </row>
    <row r="39" spans="1:6" ht="25.5">
      <c r="A39" s="5">
        <v>38</v>
      </c>
      <c r="B39" s="21" t="s">
        <v>48</v>
      </c>
      <c r="C39" s="7" t="s">
        <v>45</v>
      </c>
      <c r="D39" s="8"/>
      <c r="E39" s="9">
        <v>9</v>
      </c>
      <c r="F39" s="10">
        <f t="shared" si="0"/>
        <v>0</v>
      </c>
    </row>
    <row r="40" spans="1:6" ht="25.5">
      <c r="A40" s="5">
        <v>39</v>
      </c>
      <c r="B40" s="16" t="s">
        <v>49</v>
      </c>
      <c r="C40" s="7" t="s">
        <v>45</v>
      </c>
      <c r="D40" s="8"/>
      <c r="E40" s="9">
        <v>11</v>
      </c>
      <c r="F40" s="10">
        <f t="shared" si="0"/>
        <v>0</v>
      </c>
    </row>
    <row r="41" spans="1:6" ht="25.5">
      <c r="A41" s="5">
        <v>40</v>
      </c>
      <c r="B41" s="16" t="s">
        <v>50</v>
      </c>
      <c r="C41" s="7" t="s">
        <v>45</v>
      </c>
      <c r="D41" s="8"/>
      <c r="E41" s="9">
        <v>13</v>
      </c>
      <c r="F41" s="10">
        <f t="shared" si="0"/>
        <v>0</v>
      </c>
    </row>
    <row r="42" spans="1:6" ht="25.5">
      <c r="A42" s="5">
        <v>41</v>
      </c>
      <c r="B42" s="21" t="s">
        <v>51</v>
      </c>
      <c r="C42" s="24" t="s">
        <v>45</v>
      </c>
      <c r="D42" s="8"/>
      <c r="E42" s="20">
        <v>18</v>
      </c>
      <c r="F42" s="10">
        <f t="shared" si="0"/>
        <v>0</v>
      </c>
    </row>
    <row r="43" spans="1:6" ht="25.5">
      <c r="A43" s="5">
        <v>42</v>
      </c>
      <c r="B43" s="30" t="s">
        <v>52</v>
      </c>
      <c r="C43" s="31" t="s">
        <v>45</v>
      </c>
      <c r="D43" s="8"/>
      <c r="E43" s="32">
        <v>21</v>
      </c>
      <c r="F43" s="10">
        <f t="shared" si="0"/>
        <v>0</v>
      </c>
    </row>
    <row r="44" spans="1:6" ht="12.75">
      <c r="A44" s="5">
        <v>43</v>
      </c>
      <c r="B44" s="21" t="s">
        <v>53</v>
      </c>
      <c r="C44" s="7" t="s">
        <v>14</v>
      </c>
      <c r="D44" s="8"/>
      <c r="E44" s="9">
        <v>15</v>
      </c>
      <c r="F44" s="10">
        <f t="shared" si="0"/>
        <v>0</v>
      </c>
    </row>
    <row r="45" spans="1:6" ht="12.75">
      <c r="A45" s="5">
        <v>44</v>
      </c>
      <c r="B45" s="33" t="s">
        <v>54</v>
      </c>
      <c r="C45" s="34" t="s">
        <v>14</v>
      </c>
      <c r="D45" s="8"/>
      <c r="E45" s="35">
        <v>18</v>
      </c>
      <c r="F45" s="10">
        <f t="shared" si="0"/>
        <v>0</v>
      </c>
    </row>
    <row r="46" spans="1:6" ht="25.5">
      <c r="A46" s="5">
        <v>45</v>
      </c>
      <c r="B46" s="16" t="s">
        <v>55</v>
      </c>
      <c r="C46" s="7" t="s">
        <v>45</v>
      </c>
      <c r="D46" s="8"/>
      <c r="E46" s="9">
        <v>8</v>
      </c>
      <c r="F46" s="10">
        <f t="shared" si="0"/>
        <v>0</v>
      </c>
    </row>
    <row r="47" spans="1:6" ht="38.25">
      <c r="A47" s="5">
        <v>46</v>
      </c>
      <c r="B47" s="16" t="s">
        <v>56</v>
      </c>
      <c r="C47" s="7" t="s">
        <v>45</v>
      </c>
      <c r="D47" s="8"/>
      <c r="E47" s="9">
        <v>11</v>
      </c>
      <c r="F47" s="10">
        <f t="shared" si="0"/>
        <v>0</v>
      </c>
    </row>
    <row r="48" spans="1:6" ht="89.25">
      <c r="A48" s="5">
        <v>47</v>
      </c>
      <c r="B48" s="21" t="s">
        <v>57</v>
      </c>
      <c r="C48" s="7" t="s">
        <v>14</v>
      </c>
      <c r="D48" s="8"/>
      <c r="E48" s="9">
        <v>15</v>
      </c>
      <c r="F48" s="10">
        <f t="shared" si="0"/>
        <v>0</v>
      </c>
    </row>
    <row r="49" spans="1:6" ht="89.25">
      <c r="A49" s="5">
        <v>48</v>
      </c>
      <c r="B49" s="21" t="s">
        <v>58</v>
      </c>
      <c r="C49" s="7" t="s">
        <v>14</v>
      </c>
      <c r="D49" s="8"/>
      <c r="E49" s="9">
        <v>15</v>
      </c>
      <c r="F49" s="10">
        <f t="shared" si="0"/>
        <v>0</v>
      </c>
    </row>
    <row r="50" spans="1:6" ht="25.5">
      <c r="A50" s="5">
        <v>49</v>
      </c>
      <c r="B50" s="21" t="s">
        <v>59</v>
      </c>
      <c r="C50" s="7" t="s">
        <v>14</v>
      </c>
      <c r="D50" s="8"/>
      <c r="E50" s="17">
        <v>9</v>
      </c>
      <c r="F50" s="10">
        <f>D50*E50</f>
        <v>0</v>
      </c>
    </row>
    <row r="51" spans="1:6" ht="12.75">
      <c r="A51" s="5">
        <v>50</v>
      </c>
      <c r="B51" s="16" t="s">
        <v>60</v>
      </c>
      <c r="C51" s="7" t="s">
        <v>12</v>
      </c>
      <c r="D51" s="8"/>
      <c r="E51" s="9">
        <v>2</v>
      </c>
      <c r="F51" s="10">
        <f>D51*E51</f>
        <v>0</v>
      </c>
    </row>
    <row r="52" spans="1:6" ht="12.75">
      <c r="A52" s="5">
        <v>51</v>
      </c>
      <c r="B52" s="16" t="s">
        <v>61</v>
      </c>
      <c r="C52" s="7" t="s">
        <v>12</v>
      </c>
      <c r="D52" s="8"/>
      <c r="E52" s="17">
        <v>1.5</v>
      </c>
      <c r="F52" s="10">
        <f>D52*E52</f>
        <v>0</v>
      </c>
    </row>
    <row r="53" spans="1:6" ht="25.5">
      <c r="A53" s="5">
        <v>52</v>
      </c>
      <c r="B53" s="65" t="s">
        <v>62</v>
      </c>
      <c r="C53" s="66" t="s">
        <v>45</v>
      </c>
      <c r="D53" s="8"/>
      <c r="E53" s="9">
        <v>8</v>
      </c>
      <c r="F53" s="10">
        <f t="shared" si="0"/>
        <v>0</v>
      </c>
    </row>
    <row r="54" spans="1:6" ht="12.75">
      <c r="A54" s="5">
        <v>53</v>
      </c>
      <c r="B54" s="68" t="s">
        <v>63</v>
      </c>
      <c r="C54" s="66" t="s">
        <v>14</v>
      </c>
      <c r="D54" s="8"/>
      <c r="E54" s="9">
        <v>3</v>
      </c>
      <c r="F54" s="10">
        <f t="shared" si="0"/>
        <v>0</v>
      </c>
    </row>
    <row r="55" spans="1:6" ht="38.25">
      <c r="A55" s="5">
        <v>54</v>
      </c>
      <c r="B55" s="65" t="s">
        <v>64</v>
      </c>
      <c r="C55" s="66" t="s">
        <v>12</v>
      </c>
      <c r="D55" s="8"/>
      <c r="E55" s="9">
        <v>6</v>
      </c>
      <c r="F55" s="10">
        <f t="shared" si="0"/>
        <v>0</v>
      </c>
    </row>
    <row r="56" spans="1:6" ht="51">
      <c r="A56" s="5">
        <v>55</v>
      </c>
      <c r="B56" s="16" t="s">
        <v>65</v>
      </c>
      <c r="C56" s="7" t="s">
        <v>12</v>
      </c>
      <c r="D56" s="8"/>
      <c r="E56" s="9">
        <v>3</v>
      </c>
      <c r="F56" s="10">
        <f t="shared" si="0"/>
        <v>0</v>
      </c>
    </row>
    <row r="57" spans="1:6" ht="12.75">
      <c r="A57" s="5">
        <v>56</v>
      </c>
      <c r="B57" s="21" t="s">
        <v>66</v>
      </c>
      <c r="C57" s="24" t="s">
        <v>12</v>
      </c>
      <c r="D57" s="8"/>
      <c r="E57" s="20">
        <v>1</v>
      </c>
      <c r="F57" s="10">
        <f t="shared" si="0"/>
        <v>0</v>
      </c>
    </row>
    <row r="58" spans="1:6" ht="12.75">
      <c r="A58" s="5">
        <v>57</v>
      </c>
      <c r="B58" s="62" t="s">
        <v>67</v>
      </c>
      <c r="C58" s="66" t="s">
        <v>12</v>
      </c>
      <c r="D58" s="8"/>
      <c r="E58" s="17">
        <v>1.5</v>
      </c>
      <c r="F58" s="10">
        <f t="shared" si="0"/>
        <v>0</v>
      </c>
    </row>
    <row r="59" spans="1:6" ht="51">
      <c r="A59" s="5">
        <v>58</v>
      </c>
      <c r="B59" s="36" t="s">
        <v>68</v>
      </c>
      <c r="C59" s="66" t="s">
        <v>12</v>
      </c>
      <c r="D59" s="8"/>
      <c r="E59" s="17">
        <v>1.1000000000000001</v>
      </c>
      <c r="F59" s="10">
        <f t="shared" si="0"/>
        <v>0</v>
      </c>
    </row>
    <row r="60" spans="1:6" ht="38.25">
      <c r="A60" s="5">
        <v>59</v>
      </c>
      <c r="B60" s="62" t="s">
        <v>69</v>
      </c>
      <c r="C60" s="63" t="s">
        <v>12</v>
      </c>
      <c r="D60" s="8"/>
      <c r="E60" s="20">
        <v>4.5</v>
      </c>
      <c r="F60" s="10">
        <f t="shared" si="0"/>
        <v>0</v>
      </c>
    </row>
    <row r="61" spans="1:6" ht="12.75">
      <c r="A61" s="5">
        <v>60</v>
      </c>
      <c r="B61" s="16" t="s">
        <v>70</v>
      </c>
      <c r="C61" s="7" t="s">
        <v>12</v>
      </c>
      <c r="D61" s="8"/>
      <c r="E61" s="9">
        <v>1</v>
      </c>
      <c r="F61" s="10">
        <f t="shared" si="0"/>
        <v>0</v>
      </c>
    </row>
    <row r="62" spans="1:6" ht="25.5">
      <c r="A62" s="5">
        <v>61</v>
      </c>
      <c r="B62" s="62" t="s">
        <v>71</v>
      </c>
      <c r="C62" s="66" t="s">
        <v>12</v>
      </c>
      <c r="D62" s="8"/>
      <c r="E62" s="17">
        <v>1</v>
      </c>
      <c r="F62" s="10">
        <f t="shared" si="0"/>
        <v>0</v>
      </c>
    </row>
    <row r="63" spans="1:6" ht="38.25">
      <c r="A63" s="5">
        <v>62</v>
      </c>
      <c r="B63" s="68" t="s">
        <v>72</v>
      </c>
      <c r="C63" s="66" t="s">
        <v>12</v>
      </c>
      <c r="D63" s="8"/>
      <c r="E63" s="9">
        <v>1.5</v>
      </c>
      <c r="F63" s="10">
        <f t="shared" si="0"/>
        <v>0</v>
      </c>
    </row>
    <row r="64" spans="1:6" ht="25.5">
      <c r="A64" s="5">
        <v>63</v>
      </c>
      <c r="B64" s="68" t="s">
        <v>73</v>
      </c>
      <c r="C64" s="66" t="s">
        <v>14</v>
      </c>
      <c r="D64" s="8"/>
      <c r="E64" s="9">
        <v>27</v>
      </c>
      <c r="F64" s="10">
        <f t="shared" si="0"/>
        <v>0</v>
      </c>
    </row>
    <row r="65" spans="1:6" ht="12.75">
      <c r="A65" s="5">
        <v>64</v>
      </c>
      <c r="B65" s="62" t="s">
        <v>74</v>
      </c>
      <c r="C65" s="63" t="s">
        <v>12</v>
      </c>
      <c r="D65" s="8"/>
      <c r="E65" s="20">
        <v>3</v>
      </c>
      <c r="F65" s="10">
        <f t="shared" si="0"/>
        <v>0</v>
      </c>
    </row>
    <row r="66" spans="1:6" ht="12.75">
      <c r="A66" s="5">
        <v>65</v>
      </c>
      <c r="B66" s="37" t="s">
        <v>75</v>
      </c>
      <c r="C66" s="24" t="s">
        <v>36</v>
      </c>
      <c r="D66" s="8"/>
      <c r="E66" s="28">
        <v>6</v>
      </c>
      <c r="F66" s="10">
        <f>D66*E66</f>
        <v>0</v>
      </c>
    </row>
    <row r="67" spans="1:6" ht="12.75">
      <c r="A67" s="5">
        <v>66</v>
      </c>
      <c r="B67" s="16" t="s">
        <v>76</v>
      </c>
      <c r="C67" s="66" t="s">
        <v>12</v>
      </c>
      <c r="D67" s="8">
        <v>10</v>
      </c>
      <c r="E67" s="9">
        <v>0.8</v>
      </c>
      <c r="F67" s="10">
        <f t="shared" ref="F67:F119" si="1">D67*E67</f>
        <v>8</v>
      </c>
    </row>
    <row r="68" spans="1:6" ht="25.5">
      <c r="A68" s="5">
        <v>67</v>
      </c>
      <c r="B68" s="65" t="s">
        <v>77</v>
      </c>
      <c r="C68" s="66" t="s">
        <v>12</v>
      </c>
      <c r="D68" s="8"/>
      <c r="E68" s="17">
        <v>1.1000000000000001</v>
      </c>
      <c r="F68" s="10">
        <f t="shared" si="1"/>
        <v>0</v>
      </c>
    </row>
    <row r="69" spans="1:6" ht="12.75">
      <c r="A69" s="5">
        <v>68</v>
      </c>
      <c r="B69" s="16" t="s">
        <v>78</v>
      </c>
      <c r="C69" s="7" t="s">
        <v>12</v>
      </c>
      <c r="D69" s="8">
        <v>2</v>
      </c>
      <c r="E69" s="17">
        <v>1</v>
      </c>
      <c r="F69" s="10">
        <f t="shared" si="1"/>
        <v>2</v>
      </c>
    </row>
    <row r="70" spans="1:6" ht="12.75">
      <c r="A70" s="5">
        <v>69</v>
      </c>
      <c r="B70" s="15" t="s">
        <v>79</v>
      </c>
      <c r="C70" s="38" t="s">
        <v>12</v>
      </c>
      <c r="D70" s="8"/>
      <c r="E70" s="14">
        <v>5</v>
      </c>
      <c r="F70" s="10">
        <f>D70*E70</f>
        <v>0</v>
      </c>
    </row>
    <row r="71" spans="1:6" ht="12.75">
      <c r="A71" s="5">
        <v>70</v>
      </c>
      <c r="B71" s="16" t="s">
        <v>80</v>
      </c>
      <c r="C71" s="7" t="s">
        <v>12</v>
      </c>
      <c r="D71" s="8"/>
      <c r="E71" s="9">
        <v>9</v>
      </c>
      <c r="F71" s="10">
        <f>D71*E71</f>
        <v>0</v>
      </c>
    </row>
    <row r="72" spans="1:6" ht="12.75">
      <c r="A72" s="5">
        <v>71</v>
      </c>
      <c r="B72" s="21" t="s">
        <v>81</v>
      </c>
      <c r="C72" s="7" t="s">
        <v>12</v>
      </c>
      <c r="D72" s="8"/>
      <c r="E72" s="17">
        <v>2</v>
      </c>
      <c r="F72" s="10">
        <f t="shared" si="1"/>
        <v>0</v>
      </c>
    </row>
    <row r="73" spans="1:6" ht="25.5">
      <c r="A73" s="5">
        <v>72</v>
      </c>
      <c r="B73" s="16" t="s">
        <v>82</v>
      </c>
      <c r="C73" s="7" t="s">
        <v>12</v>
      </c>
      <c r="D73" s="8">
        <v>15</v>
      </c>
      <c r="E73" s="17">
        <v>1.5</v>
      </c>
      <c r="F73" s="10">
        <f t="shared" si="1"/>
        <v>22.5</v>
      </c>
    </row>
    <row r="74" spans="1:6" ht="25.5">
      <c r="A74" s="5">
        <v>73</v>
      </c>
      <c r="B74" s="16" t="s">
        <v>83</v>
      </c>
      <c r="C74" s="7" t="s">
        <v>14</v>
      </c>
      <c r="D74" s="8"/>
      <c r="E74" s="9">
        <v>5</v>
      </c>
      <c r="F74" s="10">
        <f>D74*E74</f>
        <v>0</v>
      </c>
    </row>
    <row r="75" spans="1:6" ht="25.5">
      <c r="A75" s="5">
        <v>74</v>
      </c>
      <c r="B75" s="16" t="s">
        <v>84</v>
      </c>
      <c r="C75" s="7" t="s">
        <v>12</v>
      </c>
      <c r="D75" s="8"/>
      <c r="E75" s="9">
        <v>2</v>
      </c>
      <c r="F75" s="10">
        <f t="shared" si="1"/>
        <v>0</v>
      </c>
    </row>
    <row r="76" spans="1:6" ht="25.5">
      <c r="A76" s="5">
        <v>75</v>
      </c>
      <c r="B76" s="16" t="s">
        <v>85</v>
      </c>
      <c r="C76" s="7" t="s">
        <v>12</v>
      </c>
      <c r="D76" s="8"/>
      <c r="E76" s="9">
        <v>2</v>
      </c>
      <c r="F76" s="10">
        <f t="shared" si="1"/>
        <v>0</v>
      </c>
    </row>
    <row r="77" spans="1:6" ht="12.75">
      <c r="A77" s="5">
        <v>76</v>
      </c>
      <c r="B77" s="16" t="s">
        <v>86</v>
      </c>
      <c r="C77" s="7" t="s">
        <v>12</v>
      </c>
      <c r="D77" s="8"/>
      <c r="E77" s="9">
        <v>2</v>
      </c>
      <c r="F77" s="10">
        <f t="shared" si="1"/>
        <v>0</v>
      </c>
    </row>
    <row r="78" spans="1:6" ht="25.5">
      <c r="A78" s="5">
        <v>77</v>
      </c>
      <c r="B78" s="65" t="s">
        <v>87</v>
      </c>
      <c r="C78" s="66" t="s">
        <v>45</v>
      </c>
      <c r="D78" s="8"/>
      <c r="E78" s="9">
        <v>1</v>
      </c>
      <c r="F78" s="10">
        <f t="shared" si="1"/>
        <v>0</v>
      </c>
    </row>
    <row r="79" spans="1:6" ht="12.75">
      <c r="A79" s="5">
        <v>78</v>
      </c>
      <c r="B79" s="62" t="s">
        <v>88</v>
      </c>
      <c r="C79" s="66" t="s">
        <v>45</v>
      </c>
      <c r="D79" s="8"/>
      <c r="E79" s="9">
        <v>1.3</v>
      </c>
      <c r="F79" s="10">
        <f t="shared" si="1"/>
        <v>0</v>
      </c>
    </row>
    <row r="80" spans="1:6" ht="25.5">
      <c r="A80" s="5">
        <v>79</v>
      </c>
      <c r="B80" s="16" t="s">
        <v>89</v>
      </c>
      <c r="C80" s="7" t="s">
        <v>12</v>
      </c>
      <c r="D80" s="8"/>
      <c r="E80" s="9">
        <v>3</v>
      </c>
      <c r="F80" s="10">
        <f t="shared" si="1"/>
        <v>0</v>
      </c>
    </row>
    <row r="81" spans="1:6" ht="12.75">
      <c r="A81" s="5">
        <v>80</v>
      </c>
      <c r="B81" s="62" t="s">
        <v>90</v>
      </c>
      <c r="C81" s="66" t="s">
        <v>12</v>
      </c>
      <c r="D81" s="8"/>
      <c r="E81" s="17">
        <v>1</v>
      </c>
      <c r="F81" s="10">
        <f t="shared" si="1"/>
        <v>0</v>
      </c>
    </row>
    <row r="82" spans="1:6" ht="12.75">
      <c r="A82" s="5">
        <v>81</v>
      </c>
      <c r="B82" s="16" t="s">
        <v>91</v>
      </c>
      <c r="C82" s="7" t="s">
        <v>12</v>
      </c>
      <c r="D82" s="8"/>
      <c r="E82" s="17">
        <v>2</v>
      </c>
      <c r="F82" s="10">
        <f t="shared" si="1"/>
        <v>0</v>
      </c>
    </row>
    <row r="83" spans="1:6" ht="38.25">
      <c r="A83" s="5">
        <v>82</v>
      </c>
      <c r="B83" s="65" t="s">
        <v>92</v>
      </c>
      <c r="C83" s="66" t="s">
        <v>12</v>
      </c>
      <c r="D83" s="8"/>
      <c r="E83" s="9">
        <v>2</v>
      </c>
      <c r="F83" s="10">
        <f t="shared" si="1"/>
        <v>0</v>
      </c>
    </row>
    <row r="84" spans="1:6" ht="12.75">
      <c r="A84" s="5">
        <v>83</v>
      </c>
      <c r="B84" s="16" t="s">
        <v>93</v>
      </c>
      <c r="C84" s="7" t="s">
        <v>12</v>
      </c>
      <c r="D84" s="8"/>
      <c r="E84" s="17">
        <v>1</v>
      </c>
      <c r="F84" s="10">
        <f t="shared" si="1"/>
        <v>0</v>
      </c>
    </row>
    <row r="85" spans="1:6" ht="25.5">
      <c r="A85" s="5">
        <v>84</v>
      </c>
      <c r="B85" s="21" t="s">
        <v>94</v>
      </c>
      <c r="C85" s="7" t="s">
        <v>45</v>
      </c>
      <c r="D85" s="8"/>
      <c r="E85" s="17">
        <v>5</v>
      </c>
      <c r="F85" s="10">
        <f t="shared" si="1"/>
        <v>0</v>
      </c>
    </row>
    <row r="86" spans="1:6" ht="12.75">
      <c r="A86" s="5">
        <v>85</v>
      </c>
      <c r="B86" s="21" t="s">
        <v>95</v>
      </c>
      <c r="C86" s="24" t="s">
        <v>45</v>
      </c>
      <c r="D86" s="8"/>
      <c r="E86" s="20">
        <v>5</v>
      </c>
      <c r="F86" s="10">
        <f t="shared" si="1"/>
        <v>0</v>
      </c>
    </row>
    <row r="87" spans="1:6" ht="25.5">
      <c r="A87" s="5">
        <v>86</v>
      </c>
      <c r="B87" s="16" t="s">
        <v>96</v>
      </c>
      <c r="C87" s="7" t="s">
        <v>45</v>
      </c>
      <c r="D87" s="8"/>
      <c r="E87" s="9">
        <v>4.5</v>
      </c>
      <c r="F87" s="10">
        <f t="shared" si="1"/>
        <v>0</v>
      </c>
    </row>
    <row r="88" spans="1:6" ht="25.5">
      <c r="A88" s="5">
        <v>87</v>
      </c>
      <c r="B88" s="16" t="s">
        <v>97</v>
      </c>
      <c r="C88" s="7" t="s">
        <v>12</v>
      </c>
      <c r="D88" s="8"/>
      <c r="E88" s="9">
        <v>4</v>
      </c>
      <c r="F88" s="10">
        <f t="shared" si="1"/>
        <v>0</v>
      </c>
    </row>
    <row r="89" spans="1:6" ht="25.5">
      <c r="A89" s="5">
        <v>88</v>
      </c>
      <c r="B89" s="16" t="s">
        <v>98</v>
      </c>
      <c r="C89" s="7" t="s">
        <v>99</v>
      </c>
      <c r="D89" s="8"/>
      <c r="E89" s="9">
        <v>2</v>
      </c>
      <c r="F89" s="10">
        <f t="shared" si="1"/>
        <v>0</v>
      </c>
    </row>
    <row r="90" spans="1:6" ht="25.5">
      <c r="A90" s="5">
        <v>89</v>
      </c>
      <c r="B90" s="16" t="s">
        <v>100</v>
      </c>
      <c r="C90" s="7" t="s">
        <v>99</v>
      </c>
      <c r="D90" s="8"/>
      <c r="E90" s="14">
        <v>2</v>
      </c>
      <c r="F90" s="10">
        <f t="shared" si="1"/>
        <v>0</v>
      </c>
    </row>
    <row r="91" spans="1:6" ht="12.75">
      <c r="A91" s="5">
        <v>90</v>
      </c>
      <c r="B91" s="65" t="s">
        <v>101</v>
      </c>
      <c r="C91" s="66" t="s">
        <v>14</v>
      </c>
      <c r="D91" s="8"/>
      <c r="E91" s="17">
        <v>0.9</v>
      </c>
      <c r="F91" s="10">
        <f t="shared" si="1"/>
        <v>0</v>
      </c>
    </row>
    <row r="92" spans="1:6" ht="12.75">
      <c r="A92" s="5">
        <v>91</v>
      </c>
      <c r="B92" s="65" t="s">
        <v>102</v>
      </c>
      <c r="C92" s="66" t="s">
        <v>14</v>
      </c>
      <c r="D92" s="8"/>
      <c r="E92" s="17">
        <v>1.4</v>
      </c>
      <c r="F92" s="10">
        <f t="shared" si="1"/>
        <v>0</v>
      </c>
    </row>
    <row r="93" spans="1:6" ht="12.75">
      <c r="A93" s="5">
        <v>92</v>
      </c>
      <c r="B93" s="62" t="s">
        <v>103</v>
      </c>
      <c r="C93" s="66" t="s">
        <v>14</v>
      </c>
      <c r="D93" s="8"/>
      <c r="E93" s="17">
        <v>2</v>
      </c>
      <c r="F93" s="10">
        <f t="shared" si="1"/>
        <v>0</v>
      </c>
    </row>
    <row r="94" spans="1:6" ht="12.75">
      <c r="A94" s="5">
        <v>93</v>
      </c>
      <c r="B94" s="65" t="s">
        <v>104</v>
      </c>
      <c r="C94" s="66" t="s">
        <v>14</v>
      </c>
      <c r="D94" s="8"/>
      <c r="E94" s="17">
        <v>3</v>
      </c>
      <c r="F94" s="10">
        <f t="shared" si="1"/>
        <v>0</v>
      </c>
    </row>
    <row r="95" spans="1:6" ht="38.25">
      <c r="A95" s="5">
        <v>94</v>
      </c>
      <c r="B95" s="16" t="s">
        <v>105</v>
      </c>
      <c r="C95" s="24" t="s">
        <v>12</v>
      </c>
      <c r="D95" s="8"/>
      <c r="E95" s="9">
        <v>2</v>
      </c>
      <c r="F95" s="10">
        <f t="shared" si="1"/>
        <v>0</v>
      </c>
    </row>
    <row r="96" spans="1:6" ht="25.5">
      <c r="A96" s="5">
        <v>95</v>
      </c>
      <c r="B96" s="21" t="s">
        <v>106</v>
      </c>
      <c r="C96" s="7" t="s">
        <v>12</v>
      </c>
      <c r="D96" s="8"/>
      <c r="E96" s="17">
        <v>8</v>
      </c>
      <c r="F96" s="10">
        <f t="shared" si="1"/>
        <v>0</v>
      </c>
    </row>
    <row r="97" spans="1:6" ht="12.75">
      <c r="A97" s="5">
        <v>96</v>
      </c>
      <c r="B97" s="16" t="s">
        <v>107</v>
      </c>
      <c r="C97" s="7" t="s">
        <v>12</v>
      </c>
      <c r="D97" s="8"/>
      <c r="E97" s="9">
        <v>10</v>
      </c>
      <c r="F97" s="10">
        <f t="shared" si="1"/>
        <v>0</v>
      </c>
    </row>
    <row r="98" spans="1:6" ht="25.5">
      <c r="A98" s="5">
        <v>97</v>
      </c>
      <c r="B98" s="21" t="s">
        <v>108</v>
      </c>
      <c r="C98" s="66" t="s">
        <v>14</v>
      </c>
      <c r="D98" s="8"/>
      <c r="E98" s="20">
        <v>0.5</v>
      </c>
      <c r="F98" s="10">
        <f t="shared" si="1"/>
        <v>0</v>
      </c>
    </row>
    <row r="99" spans="1:6" ht="12.75">
      <c r="A99" s="5">
        <v>98</v>
      </c>
      <c r="B99" s="65" t="s">
        <v>109</v>
      </c>
      <c r="C99" s="66" t="s">
        <v>14</v>
      </c>
      <c r="D99" s="8"/>
      <c r="E99" s="17">
        <v>1.7</v>
      </c>
      <c r="F99" s="10">
        <f t="shared" si="1"/>
        <v>0</v>
      </c>
    </row>
    <row r="100" spans="1:6" ht="12.75">
      <c r="A100" s="5">
        <v>99</v>
      </c>
      <c r="B100" s="16" t="s">
        <v>110</v>
      </c>
      <c r="C100" s="7" t="s">
        <v>14</v>
      </c>
      <c r="D100" s="8"/>
      <c r="E100" s="17">
        <v>1.8</v>
      </c>
      <c r="F100" s="10">
        <f t="shared" si="1"/>
        <v>0</v>
      </c>
    </row>
    <row r="101" spans="1:6" ht="12.75">
      <c r="A101" s="5">
        <v>100</v>
      </c>
      <c r="B101" s="21" t="s">
        <v>111</v>
      </c>
      <c r="C101" s="24" t="s">
        <v>14</v>
      </c>
      <c r="D101" s="8"/>
      <c r="E101" s="17">
        <v>2</v>
      </c>
      <c r="F101" s="10">
        <f t="shared" si="1"/>
        <v>0</v>
      </c>
    </row>
    <row r="102" spans="1:6" ht="12.75">
      <c r="A102" s="5">
        <v>101</v>
      </c>
      <c r="B102" s="16" t="s">
        <v>112</v>
      </c>
      <c r="C102" s="7" t="s">
        <v>14</v>
      </c>
      <c r="D102" s="8"/>
      <c r="E102" s="9">
        <v>1</v>
      </c>
      <c r="F102" s="10">
        <f t="shared" si="1"/>
        <v>0</v>
      </c>
    </row>
    <row r="103" spans="1:6" ht="12.75">
      <c r="A103" s="5">
        <v>102</v>
      </c>
      <c r="B103" s="16" t="s">
        <v>113</v>
      </c>
      <c r="C103" s="7" t="s">
        <v>14</v>
      </c>
      <c r="D103" s="8">
        <v>20</v>
      </c>
      <c r="E103" s="9">
        <v>0.5</v>
      </c>
      <c r="F103" s="10">
        <f t="shared" si="1"/>
        <v>10</v>
      </c>
    </row>
    <row r="104" spans="1:6" ht="12.75">
      <c r="A104" s="5">
        <v>103</v>
      </c>
      <c r="B104" s="62" t="s">
        <v>114</v>
      </c>
      <c r="C104" s="63" t="s">
        <v>14</v>
      </c>
      <c r="D104" s="8"/>
      <c r="E104" s="9">
        <v>1.2</v>
      </c>
      <c r="F104" s="10">
        <f t="shared" si="1"/>
        <v>0</v>
      </c>
    </row>
    <row r="105" spans="1:6" ht="12.75">
      <c r="A105" s="5">
        <v>104</v>
      </c>
      <c r="B105" s="79" t="s">
        <v>115</v>
      </c>
      <c r="C105" s="66" t="s">
        <v>12</v>
      </c>
      <c r="D105" s="8"/>
      <c r="E105" s="9">
        <v>30</v>
      </c>
      <c r="F105" s="10">
        <f t="shared" si="1"/>
        <v>0</v>
      </c>
    </row>
    <row r="106" spans="1:6" ht="12.75">
      <c r="A106" s="5">
        <v>105</v>
      </c>
      <c r="B106" s="16" t="s">
        <v>116</v>
      </c>
      <c r="C106" s="7" t="s">
        <v>12</v>
      </c>
      <c r="D106" s="8"/>
      <c r="E106" s="17">
        <v>1.1000000000000001</v>
      </c>
      <c r="F106" s="10">
        <f t="shared" si="1"/>
        <v>0</v>
      </c>
    </row>
    <row r="107" spans="1:6" ht="12.75">
      <c r="A107" s="5">
        <v>106</v>
      </c>
      <c r="B107" s="36" t="s">
        <v>117</v>
      </c>
      <c r="C107" s="7" t="s">
        <v>12</v>
      </c>
      <c r="D107" s="8"/>
      <c r="E107" s="9">
        <v>5</v>
      </c>
      <c r="F107" s="10">
        <f t="shared" si="1"/>
        <v>0</v>
      </c>
    </row>
    <row r="108" spans="1:6" ht="12.75">
      <c r="A108" s="5">
        <v>107</v>
      </c>
      <c r="B108" s="21" t="s">
        <v>118</v>
      </c>
      <c r="C108" s="24" t="s">
        <v>12</v>
      </c>
      <c r="D108" s="8"/>
      <c r="E108" s="17">
        <v>25</v>
      </c>
      <c r="F108" s="10">
        <f t="shared" si="1"/>
        <v>0</v>
      </c>
    </row>
    <row r="109" spans="1:6" ht="12.75">
      <c r="A109" s="5">
        <v>108</v>
      </c>
      <c r="B109" s="62" t="s">
        <v>119</v>
      </c>
      <c r="C109" s="66" t="s">
        <v>12</v>
      </c>
      <c r="D109" s="8"/>
      <c r="E109" s="17">
        <v>8</v>
      </c>
      <c r="F109" s="10">
        <f t="shared" si="1"/>
        <v>0</v>
      </c>
    </row>
    <row r="110" spans="1:6" ht="12.75">
      <c r="A110" s="5">
        <v>109</v>
      </c>
      <c r="B110" s="16" t="s">
        <v>120</v>
      </c>
      <c r="C110" s="7" t="s">
        <v>12</v>
      </c>
      <c r="D110" s="8"/>
      <c r="E110" s="17">
        <v>1.5</v>
      </c>
      <c r="F110" s="10">
        <f t="shared" si="1"/>
        <v>0</v>
      </c>
    </row>
    <row r="111" spans="1:6" ht="12.75">
      <c r="A111" s="5">
        <v>110</v>
      </c>
      <c r="B111" s="21" t="s">
        <v>121</v>
      </c>
      <c r="C111" s="24" t="s">
        <v>14</v>
      </c>
      <c r="D111" s="8"/>
      <c r="E111" s="17">
        <v>8</v>
      </c>
      <c r="F111" s="10">
        <f t="shared" si="1"/>
        <v>0</v>
      </c>
    </row>
    <row r="112" spans="1:6" ht="12.75">
      <c r="A112" s="5">
        <v>111</v>
      </c>
      <c r="B112" s="15" t="s">
        <v>122</v>
      </c>
      <c r="C112" s="13" t="s">
        <v>12</v>
      </c>
      <c r="D112" s="8"/>
      <c r="E112" s="40">
        <v>9</v>
      </c>
      <c r="F112" s="10">
        <f t="shared" si="1"/>
        <v>0</v>
      </c>
    </row>
    <row r="113" spans="1:8" ht="38.25">
      <c r="A113" s="5">
        <v>112</v>
      </c>
      <c r="B113" s="15" t="s">
        <v>123</v>
      </c>
      <c r="C113" s="13" t="s">
        <v>45</v>
      </c>
      <c r="D113" s="8"/>
      <c r="E113" s="14">
        <v>4.5</v>
      </c>
      <c r="F113" s="10">
        <f t="shared" si="1"/>
        <v>0</v>
      </c>
    </row>
    <row r="114" spans="1:8" ht="12.75">
      <c r="A114" s="5">
        <v>113</v>
      </c>
      <c r="B114" s="21" t="s">
        <v>124</v>
      </c>
      <c r="C114" s="24" t="s">
        <v>12</v>
      </c>
      <c r="D114" s="8"/>
      <c r="E114" s="20">
        <v>32</v>
      </c>
      <c r="F114" s="10">
        <f t="shared" si="1"/>
        <v>0</v>
      </c>
    </row>
    <row r="115" spans="1:8" ht="25.5">
      <c r="A115" s="5">
        <v>114</v>
      </c>
      <c r="B115" s="15" t="s">
        <v>125</v>
      </c>
      <c r="C115" s="13" t="s">
        <v>14</v>
      </c>
      <c r="D115" s="8"/>
      <c r="E115" s="9">
        <v>20</v>
      </c>
      <c r="F115" s="10">
        <f t="shared" si="1"/>
        <v>0</v>
      </c>
    </row>
    <row r="116" spans="1:8" ht="25.5">
      <c r="A116" s="5">
        <v>115</v>
      </c>
      <c r="B116" s="41" t="s">
        <v>126</v>
      </c>
      <c r="C116" s="7" t="s">
        <v>36</v>
      </c>
      <c r="D116" s="8"/>
      <c r="E116" s="9">
        <v>3</v>
      </c>
      <c r="F116" s="10">
        <f t="shared" si="1"/>
        <v>0</v>
      </c>
    </row>
    <row r="117" spans="1:8" ht="38.25">
      <c r="A117" s="5">
        <v>116</v>
      </c>
      <c r="B117" s="41" t="s">
        <v>127</v>
      </c>
      <c r="C117" s="7" t="s">
        <v>128</v>
      </c>
      <c r="D117" s="8"/>
      <c r="E117" s="9">
        <v>18</v>
      </c>
      <c r="F117" s="10">
        <f t="shared" si="1"/>
        <v>0</v>
      </c>
    </row>
    <row r="118" spans="1:8" ht="25.5">
      <c r="A118" s="5">
        <v>117</v>
      </c>
      <c r="B118" s="37" t="s">
        <v>129</v>
      </c>
      <c r="C118" s="7" t="s">
        <v>128</v>
      </c>
      <c r="D118" s="8"/>
      <c r="E118" s="9">
        <v>16</v>
      </c>
      <c r="F118" s="10">
        <f t="shared" si="1"/>
        <v>0</v>
      </c>
    </row>
    <row r="119" spans="1:8" ht="12.75">
      <c r="A119" s="5">
        <v>118</v>
      </c>
      <c r="B119" s="42" t="s">
        <v>130</v>
      </c>
      <c r="C119" s="7" t="s">
        <v>128</v>
      </c>
      <c r="D119" s="8"/>
      <c r="E119" s="28">
        <v>6</v>
      </c>
      <c r="F119" s="10">
        <f t="shared" si="1"/>
        <v>0</v>
      </c>
    </row>
    <row r="120" spans="1:8" ht="12.75">
      <c r="A120" s="5">
        <v>119</v>
      </c>
      <c r="B120" s="65" t="s">
        <v>131</v>
      </c>
      <c r="C120" s="66" t="s">
        <v>12</v>
      </c>
      <c r="D120" s="8"/>
      <c r="E120" s="20">
        <v>1.3</v>
      </c>
      <c r="F120" s="10">
        <f>D120*E120</f>
        <v>0</v>
      </c>
    </row>
    <row r="121" spans="1:8" ht="12.75">
      <c r="A121" s="5">
        <v>120</v>
      </c>
      <c r="B121" s="43" t="s">
        <v>132</v>
      </c>
      <c r="C121" s="43" t="s">
        <v>128</v>
      </c>
      <c r="D121" s="8">
        <v>2</v>
      </c>
      <c r="E121" s="43">
        <v>4.83</v>
      </c>
      <c r="F121" s="43">
        <f>D121*E121</f>
        <v>9.66</v>
      </c>
    </row>
    <row r="122" spans="1:8" ht="12.75">
      <c r="A122" s="5">
        <v>121</v>
      </c>
      <c r="B122" s="43" t="s">
        <v>133</v>
      </c>
      <c r="C122" s="43" t="s">
        <v>36</v>
      </c>
      <c r="D122" s="8"/>
      <c r="E122" s="43">
        <v>8.57</v>
      </c>
      <c r="F122" s="43">
        <f>D122*E122</f>
        <v>0</v>
      </c>
    </row>
    <row r="123" spans="1:8" ht="12.75">
      <c r="A123" s="5"/>
      <c r="B123" s="43"/>
      <c r="C123" s="43"/>
      <c r="D123" s="43"/>
      <c r="E123" s="43"/>
      <c r="F123" s="43"/>
    </row>
    <row r="124" spans="1:8" ht="12.75">
      <c r="A124" s="5"/>
      <c r="B124" s="43"/>
      <c r="C124" s="43"/>
      <c r="D124" s="43"/>
      <c r="E124" s="43"/>
      <c r="F124" s="43"/>
      <c r="G124" s="45">
        <f>SUM(F2:F124)</f>
        <v>1149.1600000000001</v>
      </c>
      <c r="H124" s="4">
        <v>4877.97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24"/>
  <sheetViews>
    <sheetView topLeftCell="A106" workbookViewId="0">
      <selection activeCell="G124" sqref="G124"/>
    </sheetView>
  </sheetViews>
  <sheetFormatPr defaultRowHeight="12"/>
  <cols>
    <col min="1" max="1" width="8.28515625" style="4" customWidth="1"/>
    <col min="2" max="2" width="58.85546875" style="4" customWidth="1"/>
    <col min="3" max="3" width="6.28515625" style="4" customWidth="1"/>
    <col min="4" max="4" width="7.28515625" style="4" customWidth="1"/>
    <col min="5" max="5" width="7" style="4" customWidth="1"/>
    <col min="6" max="6" width="7.7109375" style="4" customWidth="1"/>
    <col min="7" max="16384" width="9.140625" style="4"/>
  </cols>
  <sheetData>
    <row r="1" spans="1:9" ht="48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</row>
    <row r="2" spans="1:9" ht="73.5" customHeight="1">
      <c r="A2" s="5">
        <v>1</v>
      </c>
      <c r="B2" s="6" t="s">
        <v>6</v>
      </c>
      <c r="C2" s="7" t="s">
        <v>7</v>
      </c>
      <c r="D2" s="8">
        <v>127</v>
      </c>
      <c r="E2" s="9">
        <v>11</v>
      </c>
      <c r="F2" s="10">
        <f>D2*E2</f>
        <v>1397</v>
      </c>
      <c r="I2" s="11"/>
    </row>
    <row r="3" spans="1:9" ht="75" customHeight="1">
      <c r="A3" s="5">
        <v>2</v>
      </c>
      <c r="B3" s="6" t="s">
        <v>8</v>
      </c>
      <c r="C3" s="7" t="s">
        <v>7</v>
      </c>
      <c r="D3" s="8">
        <v>3</v>
      </c>
      <c r="E3" s="9">
        <v>23</v>
      </c>
      <c r="F3" s="10">
        <f t="shared" ref="F3:F65" si="0">D3*E3</f>
        <v>69</v>
      </c>
    </row>
    <row r="4" spans="1:9" ht="76.5">
      <c r="A4" s="5">
        <v>3</v>
      </c>
      <c r="B4" s="12" t="s">
        <v>9</v>
      </c>
      <c r="C4" s="13" t="s">
        <v>7</v>
      </c>
      <c r="D4" s="8">
        <v>1</v>
      </c>
      <c r="E4" s="14">
        <v>16</v>
      </c>
      <c r="F4" s="10">
        <f t="shared" si="0"/>
        <v>16</v>
      </c>
    </row>
    <row r="5" spans="1:9" ht="25.5">
      <c r="A5" s="5">
        <v>4</v>
      </c>
      <c r="B5" s="15" t="s">
        <v>10</v>
      </c>
      <c r="C5" s="13" t="s">
        <v>7</v>
      </c>
      <c r="D5" s="8">
        <v>0</v>
      </c>
      <c r="E5" s="9">
        <v>20</v>
      </c>
      <c r="F5" s="10">
        <f t="shared" si="0"/>
        <v>0</v>
      </c>
    </row>
    <row r="6" spans="1:9" ht="25.5">
      <c r="A6" s="5">
        <v>5</v>
      </c>
      <c r="B6" s="16" t="s">
        <v>11</v>
      </c>
      <c r="C6" s="7" t="s">
        <v>12</v>
      </c>
      <c r="D6" s="8">
        <v>0</v>
      </c>
      <c r="E6" s="9">
        <v>17</v>
      </c>
      <c r="F6" s="10">
        <f t="shared" si="0"/>
        <v>0</v>
      </c>
    </row>
    <row r="7" spans="1:9" ht="12.75">
      <c r="A7" s="5">
        <v>6</v>
      </c>
      <c r="B7" s="16" t="s">
        <v>13</v>
      </c>
      <c r="C7" s="7" t="s">
        <v>14</v>
      </c>
      <c r="D7" s="8">
        <v>3</v>
      </c>
      <c r="E7" s="17">
        <v>28</v>
      </c>
      <c r="F7" s="10">
        <f t="shared" si="0"/>
        <v>84</v>
      </c>
    </row>
    <row r="8" spans="1:9" ht="25.5">
      <c r="A8" s="5">
        <v>7</v>
      </c>
      <c r="B8" s="18" t="s">
        <v>15</v>
      </c>
      <c r="C8" s="19" t="s">
        <v>14</v>
      </c>
      <c r="D8" s="8">
        <v>6</v>
      </c>
      <c r="E8" s="20">
        <v>35</v>
      </c>
      <c r="F8" s="10">
        <f t="shared" si="0"/>
        <v>210</v>
      </c>
    </row>
    <row r="9" spans="1:9" ht="12.75">
      <c r="A9" s="5">
        <v>8</v>
      </c>
      <c r="B9" s="21" t="s">
        <v>16</v>
      </c>
      <c r="C9" s="7" t="s">
        <v>14</v>
      </c>
      <c r="D9" s="8">
        <v>8</v>
      </c>
      <c r="E9" s="17">
        <v>42</v>
      </c>
      <c r="F9" s="10">
        <f t="shared" si="0"/>
        <v>336</v>
      </c>
    </row>
    <row r="10" spans="1:9" ht="25.5">
      <c r="A10" s="5">
        <v>9</v>
      </c>
      <c r="B10" s="21" t="s">
        <v>17</v>
      </c>
      <c r="C10" s="7" t="s">
        <v>14</v>
      </c>
      <c r="D10" s="8">
        <v>2</v>
      </c>
      <c r="E10" s="9">
        <v>41</v>
      </c>
      <c r="F10" s="10">
        <f t="shared" si="0"/>
        <v>82</v>
      </c>
    </row>
    <row r="11" spans="1:9" ht="25.5">
      <c r="A11" s="5">
        <v>10</v>
      </c>
      <c r="B11" s="16" t="s">
        <v>18</v>
      </c>
      <c r="C11" s="7" t="s">
        <v>14</v>
      </c>
      <c r="D11" s="8">
        <v>0</v>
      </c>
      <c r="E11" s="9">
        <v>9</v>
      </c>
      <c r="F11" s="10">
        <f t="shared" si="0"/>
        <v>0</v>
      </c>
    </row>
    <row r="12" spans="1:9" ht="12.75">
      <c r="A12" s="5">
        <v>11</v>
      </c>
      <c r="B12" s="21" t="s">
        <v>19</v>
      </c>
      <c r="C12" s="7" t="s">
        <v>12</v>
      </c>
      <c r="D12" s="8">
        <v>0</v>
      </c>
      <c r="E12" s="9">
        <v>0.4</v>
      </c>
      <c r="F12" s="10">
        <f t="shared" si="0"/>
        <v>0</v>
      </c>
    </row>
    <row r="13" spans="1:9" ht="12.75">
      <c r="A13" s="5">
        <v>12</v>
      </c>
      <c r="B13" s="16" t="s">
        <v>20</v>
      </c>
      <c r="C13" s="7" t="s">
        <v>12</v>
      </c>
      <c r="D13" s="8">
        <v>0</v>
      </c>
      <c r="E13" s="9">
        <v>0.45</v>
      </c>
      <c r="F13" s="10">
        <f t="shared" si="0"/>
        <v>0</v>
      </c>
    </row>
    <row r="14" spans="1:9" ht="12.75">
      <c r="A14" s="5">
        <v>13</v>
      </c>
      <c r="B14" s="16" t="s">
        <v>21</v>
      </c>
      <c r="C14" s="7" t="s">
        <v>12</v>
      </c>
      <c r="D14" s="8">
        <v>10</v>
      </c>
      <c r="E14" s="9">
        <v>0.5</v>
      </c>
      <c r="F14" s="10">
        <f t="shared" si="0"/>
        <v>5</v>
      </c>
    </row>
    <row r="15" spans="1:9" ht="12.75">
      <c r="A15" s="5">
        <v>14</v>
      </c>
      <c r="B15" s="16" t="s">
        <v>22</v>
      </c>
      <c r="C15" s="7" t="s">
        <v>12</v>
      </c>
      <c r="D15" s="8">
        <v>0</v>
      </c>
      <c r="E15" s="9">
        <v>0.25</v>
      </c>
      <c r="F15" s="10">
        <f t="shared" si="0"/>
        <v>0</v>
      </c>
    </row>
    <row r="16" spans="1:9" ht="12.75">
      <c r="A16" s="5">
        <v>15</v>
      </c>
      <c r="B16" s="16" t="s">
        <v>23</v>
      </c>
      <c r="C16" s="7" t="s">
        <v>12</v>
      </c>
      <c r="D16" s="8">
        <v>0</v>
      </c>
      <c r="E16" s="9">
        <v>0.3</v>
      </c>
      <c r="F16" s="10">
        <f t="shared" si="0"/>
        <v>0</v>
      </c>
    </row>
    <row r="17" spans="1:6" ht="25.5">
      <c r="A17" s="5">
        <v>16</v>
      </c>
      <c r="B17" s="22" t="s">
        <v>24</v>
      </c>
      <c r="C17" s="23" t="s">
        <v>14</v>
      </c>
      <c r="D17" s="8">
        <v>0</v>
      </c>
      <c r="E17" s="17">
        <v>3</v>
      </c>
      <c r="F17" s="10">
        <f>D17*E17</f>
        <v>0</v>
      </c>
    </row>
    <row r="18" spans="1:6" ht="25.5">
      <c r="A18" s="5">
        <v>17</v>
      </c>
      <c r="B18" s="22" t="s">
        <v>25</v>
      </c>
      <c r="C18" s="19" t="s">
        <v>12</v>
      </c>
      <c r="D18" s="8">
        <v>19</v>
      </c>
      <c r="E18" s="17">
        <v>3</v>
      </c>
      <c r="F18" s="10">
        <f t="shared" si="0"/>
        <v>57</v>
      </c>
    </row>
    <row r="19" spans="1:6" ht="25.5">
      <c r="A19" s="5">
        <v>18</v>
      </c>
      <c r="B19" s="15" t="s">
        <v>26</v>
      </c>
      <c r="C19" s="13" t="s">
        <v>12</v>
      </c>
      <c r="D19" s="8">
        <v>11</v>
      </c>
      <c r="E19" s="17">
        <v>4</v>
      </c>
      <c r="F19" s="10">
        <f t="shared" si="0"/>
        <v>44</v>
      </c>
    </row>
    <row r="20" spans="1:6" ht="12.75">
      <c r="A20" s="5">
        <v>19</v>
      </c>
      <c r="B20" s="22" t="s">
        <v>27</v>
      </c>
      <c r="C20" s="19" t="s">
        <v>12</v>
      </c>
      <c r="D20" s="8">
        <v>3</v>
      </c>
      <c r="E20" s="17">
        <v>1.2</v>
      </c>
      <c r="F20" s="10">
        <f t="shared" si="0"/>
        <v>3.5999999999999996</v>
      </c>
    </row>
    <row r="21" spans="1:6" ht="25.5">
      <c r="A21" s="5">
        <v>20</v>
      </c>
      <c r="B21" s="16" t="s">
        <v>28</v>
      </c>
      <c r="C21" s="7" t="s">
        <v>12</v>
      </c>
      <c r="D21" s="8">
        <v>3</v>
      </c>
      <c r="E21" s="17">
        <v>3.2</v>
      </c>
      <c r="F21" s="10">
        <f t="shared" si="0"/>
        <v>9.6000000000000014</v>
      </c>
    </row>
    <row r="22" spans="1:6" ht="25.5">
      <c r="A22" s="5">
        <v>21</v>
      </c>
      <c r="B22" s="21" t="s">
        <v>29</v>
      </c>
      <c r="C22" s="24" t="s">
        <v>12</v>
      </c>
      <c r="D22" s="8">
        <v>6</v>
      </c>
      <c r="E22" s="20">
        <v>2</v>
      </c>
      <c r="F22" s="10">
        <f t="shared" si="0"/>
        <v>12</v>
      </c>
    </row>
    <row r="23" spans="1:6" ht="12.75">
      <c r="A23" s="5">
        <v>22</v>
      </c>
      <c r="B23" s="18" t="s">
        <v>30</v>
      </c>
      <c r="C23" s="19" t="s">
        <v>12</v>
      </c>
      <c r="D23" s="8">
        <v>3</v>
      </c>
      <c r="E23" s="20">
        <v>2</v>
      </c>
      <c r="F23" s="10">
        <f>D23*E23</f>
        <v>6</v>
      </c>
    </row>
    <row r="24" spans="1:6" ht="12.75">
      <c r="A24" s="5">
        <v>23</v>
      </c>
      <c r="B24" s="25" t="s">
        <v>31</v>
      </c>
      <c r="C24" s="19" t="s">
        <v>12</v>
      </c>
      <c r="D24" s="8">
        <v>50</v>
      </c>
      <c r="E24" s="9">
        <v>0.6</v>
      </c>
      <c r="F24" s="10">
        <f t="shared" si="0"/>
        <v>30</v>
      </c>
    </row>
    <row r="25" spans="1:6" ht="38.25">
      <c r="A25" s="5">
        <v>24</v>
      </c>
      <c r="B25" s="26" t="s">
        <v>32</v>
      </c>
      <c r="C25" s="24" t="s">
        <v>12</v>
      </c>
      <c r="D25" s="8">
        <v>2</v>
      </c>
      <c r="E25" s="17">
        <v>30</v>
      </c>
      <c r="F25" s="10">
        <f t="shared" si="0"/>
        <v>60</v>
      </c>
    </row>
    <row r="26" spans="1:6" ht="25.5">
      <c r="A26" s="5">
        <v>25</v>
      </c>
      <c r="B26" s="21" t="s">
        <v>33</v>
      </c>
      <c r="C26" s="24" t="s">
        <v>12</v>
      </c>
      <c r="D26" s="8">
        <v>40</v>
      </c>
      <c r="E26" s="20">
        <v>2</v>
      </c>
      <c r="F26" s="10">
        <f t="shared" si="0"/>
        <v>80</v>
      </c>
    </row>
    <row r="27" spans="1:6" ht="25.5">
      <c r="A27" s="5">
        <v>26</v>
      </c>
      <c r="B27" s="18" t="s">
        <v>34</v>
      </c>
      <c r="C27" s="19" t="s">
        <v>12</v>
      </c>
      <c r="D27" s="8">
        <v>30</v>
      </c>
      <c r="E27" s="9">
        <v>4.5</v>
      </c>
      <c r="F27" s="10">
        <f t="shared" si="0"/>
        <v>135</v>
      </c>
    </row>
    <row r="28" spans="1:6" ht="51">
      <c r="A28" s="5">
        <v>27</v>
      </c>
      <c r="B28" s="27" t="s">
        <v>35</v>
      </c>
      <c r="C28" s="24" t="s">
        <v>36</v>
      </c>
      <c r="D28" s="8">
        <v>0</v>
      </c>
      <c r="E28" s="28">
        <v>16</v>
      </c>
      <c r="F28" s="10">
        <f>D28*E28</f>
        <v>0</v>
      </c>
    </row>
    <row r="29" spans="1:6" ht="38.25">
      <c r="A29" s="5">
        <v>28</v>
      </c>
      <c r="B29" s="15" t="s">
        <v>37</v>
      </c>
      <c r="C29" s="13" t="s">
        <v>12</v>
      </c>
      <c r="D29" s="8">
        <v>0</v>
      </c>
      <c r="E29" s="9">
        <v>7</v>
      </c>
      <c r="F29" s="10">
        <f>D29*E29</f>
        <v>0</v>
      </c>
    </row>
    <row r="30" spans="1:6" ht="25.5">
      <c r="A30" s="5">
        <v>29</v>
      </c>
      <c r="B30" s="16" t="s">
        <v>38</v>
      </c>
      <c r="C30" s="7" t="s">
        <v>12</v>
      </c>
      <c r="D30" s="8">
        <v>0</v>
      </c>
      <c r="E30" s="17">
        <v>8</v>
      </c>
      <c r="F30" s="10">
        <f t="shared" si="0"/>
        <v>0</v>
      </c>
    </row>
    <row r="31" spans="1:6" ht="38.25">
      <c r="A31" s="5">
        <v>30</v>
      </c>
      <c r="B31" s="16" t="s">
        <v>39</v>
      </c>
      <c r="C31" s="7" t="s">
        <v>12</v>
      </c>
      <c r="D31" s="8">
        <v>1</v>
      </c>
      <c r="E31" s="17">
        <v>16</v>
      </c>
      <c r="F31" s="10">
        <f t="shared" si="0"/>
        <v>16</v>
      </c>
    </row>
    <row r="32" spans="1:6" ht="63.75">
      <c r="A32" s="5">
        <v>31</v>
      </c>
      <c r="B32" s="6" t="s">
        <v>40</v>
      </c>
      <c r="C32" s="7" t="s">
        <v>12</v>
      </c>
      <c r="D32" s="8">
        <v>14</v>
      </c>
      <c r="E32" s="9">
        <v>9</v>
      </c>
      <c r="F32" s="10">
        <f t="shared" si="0"/>
        <v>126</v>
      </c>
    </row>
    <row r="33" spans="1:6" ht="63.75">
      <c r="A33" s="5">
        <v>32</v>
      </c>
      <c r="B33" s="29" t="s">
        <v>41</v>
      </c>
      <c r="C33" s="24" t="s">
        <v>12</v>
      </c>
      <c r="D33" s="8">
        <v>15</v>
      </c>
      <c r="E33" s="20">
        <v>9</v>
      </c>
      <c r="F33" s="10">
        <f t="shared" si="0"/>
        <v>135</v>
      </c>
    </row>
    <row r="34" spans="1:6" ht="25.5">
      <c r="A34" s="5">
        <v>33</v>
      </c>
      <c r="B34" s="22" t="s">
        <v>42</v>
      </c>
      <c r="C34" s="23" t="s">
        <v>12</v>
      </c>
      <c r="D34" s="8">
        <v>30</v>
      </c>
      <c r="E34" s="17">
        <v>0.6</v>
      </c>
      <c r="F34" s="10">
        <f>D34*E34</f>
        <v>18</v>
      </c>
    </row>
    <row r="35" spans="1:6" ht="51">
      <c r="A35" s="5">
        <v>34</v>
      </c>
      <c r="B35" s="22" t="s">
        <v>43</v>
      </c>
      <c r="C35" s="23" t="s">
        <v>12</v>
      </c>
      <c r="D35" s="8">
        <v>95</v>
      </c>
      <c r="E35" s="17">
        <v>0.6</v>
      </c>
      <c r="F35" s="10">
        <f>D35*E35</f>
        <v>57</v>
      </c>
    </row>
    <row r="36" spans="1:6" ht="38.25">
      <c r="A36" s="5">
        <v>35</v>
      </c>
      <c r="B36" s="22" t="s">
        <v>44</v>
      </c>
      <c r="C36" s="23" t="s">
        <v>45</v>
      </c>
      <c r="D36" s="8">
        <v>1</v>
      </c>
      <c r="E36" s="9">
        <v>15</v>
      </c>
      <c r="F36" s="10">
        <f t="shared" si="0"/>
        <v>15</v>
      </c>
    </row>
    <row r="37" spans="1:6" ht="25.5">
      <c r="A37" s="5">
        <v>36</v>
      </c>
      <c r="B37" s="26" t="s">
        <v>46</v>
      </c>
      <c r="C37" s="24" t="s">
        <v>45</v>
      </c>
      <c r="D37" s="8">
        <v>2</v>
      </c>
      <c r="E37" s="17">
        <v>17</v>
      </c>
      <c r="F37" s="10">
        <f t="shared" si="0"/>
        <v>34</v>
      </c>
    </row>
    <row r="38" spans="1:6" ht="25.5">
      <c r="A38" s="5">
        <v>37</v>
      </c>
      <c r="B38" s="26" t="s">
        <v>47</v>
      </c>
      <c r="C38" s="24" t="s">
        <v>45</v>
      </c>
      <c r="D38" s="8">
        <v>1</v>
      </c>
      <c r="E38" s="9">
        <v>20</v>
      </c>
      <c r="F38" s="10">
        <f t="shared" si="0"/>
        <v>20</v>
      </c>
    </row>
    <row r="39" spans="1:6" ht="25.5">
      <c r="A39" s="5">
        <v>38</v>
      </c>
      <c r="B39" s="21" t="s">
        <v>48</v>
      </c>
      <c r="C39" s="7" t="s">
        <v>45</v>
      </c>
      <c r="D39" s="8">
        <v>0</v>
      </c>
      <c r="E39" s="9">
        <v>9</v>
      </c>
      <c r="F39" s="10">
        <f t="shared" si="0"/>
        <v>0</v>
      </c>
    </row>
    <row r="40" spans="1:6" ht="25.5">
      <c r="A40" s="5">
        <v>39</v>
      </c>
      <c r="B40" s="16" t="s">
        <v>49</v>
      </c>
      <c r="C40" s="7" t="s">
        <v>45</v>
      </c>
      <c r="D40" s="8">
        <v>0</v>
      </c>
      <c r="E40" s="9">
        <v>11</v>
      </c>
      <c r="F40" s="10">
        <f t="shared" si="0"/>
        <v>0</v>
      </c>
    </row>
    <row r="41" spans="1:6" ht="25.5">
      <c r="A41" s="5">
        <v>40</v>
      </c>
      <c r="B41" s="16" t="s">
        <v>50</v>
      </c>
      <c r="C41" s="7" t="s">
        <v>45</v>
      </c>
      <c r="D41" s="8">
        <v>0</v>
      </c>
      <c r="E41" s="9">
        <v>13</v>
      </c>
      <c r="F41" s="10">
        <f t="shared" si="0"/>
        <v>0</v>
      </c>
    </row>
    <row r="42" spans="1:6" ht="25.5">
      <c r="A42" s="5">
        <v>41</v>
      </c>
      <c r="B42" s="21" t="s">
        <v>51</v>
      </c>
      <c r="C42" s="24" t="s">
        <v>45</v>
      </c>
      <c r="D42" s="8">
        <v>0</v>
      </c>
      <c r="E42" s="20">
        <v>18</v>
      </c>
      <c r="F42" s="10">
        <f t="shared" si="0"/>
        <v>0</v>
      </c>
    </row>
    <row r="43" spans="1:6" ht="25.5">
      <c r="A43" s="5">
        <v>42</v>
      </c>
      <c r="B43" s="30" t="s">
        <v>52</v>
      </c>
      <c r="C43" s="31" t="s">
        <v>45</v>
      </c>
      <c r="D43" s="8">
        <v>0</v>
      </c>
      <c r="E43" s="32">
        <v>21</v>
      </c>
      <c r="F43" s="10">
        <f t="shared" si="0"/>
        <v>0</v>
      </c>
    </row>
    <row r="44" spans="1:6" ht="12.75">
      <c r="A44" s="5">
        <v>43</v>
      </c>
      <c r="B44" s="21" t="s">
        <v>53</v>
      </c>
      <c r="C44" s="7" t="s">
        <v>14</v>
      </c>
      <c r="D44" s="8">
        <v>1</v>
      </c>
      <c r="E44" s="9">
        <v>15</v>
      </c>
      <c r="F44" s="10">
        <f t="shared" si="0"/>
        <v>15</v>
      </c>
    </row>
    <row r="45" spans="1:6" ht="12.75">
      <c r="A45" s="5">
        <v>44</v>
      </c>
      <c r="B45" s="33" t="s">
        <v>54</v>
      </c>
      <c r="C45" s="34" t="s">
        <v>14</v>
      </c>
      <c r="D45" s="8">
        <v>1</v>
      </c>
      <c r="E45" s="35">
        <v>18</v>
      </c>
      <c r="F45" s="10">
        <f t="shared" si="0"/>
        <v>18</v>
      </c>
    </row>
    <row r="46" spans="1:6" ht="25.5">
      <c r="A46" s="5">
        <v>45</v>
      </c>
      <c r="B46" s="16" t="s">
        <v>55</v>
      </c>
      <c r="C46" s="7" t="s">
        <v>45</v>
      </c>
      <c r="D46" s="8">
        <v>0</v>
      </c>
      <c r="E46" s="9">
        <v>8</v>
      </c>
      <c r="F46" s="10">
        <f t="shared" si="0"/>
        <v>0</v>
      </c>
    </row>
    <row r="47" spans="1:6" ht="38.25">
      <c r="A47" s="5">
        <v>46</v>
      </c>
      <c r="B47" s="16" t="s">
        <v>56</v>
      </c>
      <c r="C47" s="7" t="s">
        <v>45</v>
      </c>
      <c r="D47" s="8">
        <v>30</v>
      </c>
      <c r="E47" s="9">
        <v>11</v>
      </c>
      <c r="F47" s="10">
        <f t="shared" si="0"/>
        <v>330</v>
      </c>
    </row>
    <row r="48" spans="1:6" ht="89.25">
      <c r="A48" s="5">
        <v>47</v>
      </c>
      <c r="B48" s="21" t="s">
        <v>57</v>
      </c>
      <c r="C48" s="7" t="s">
        <v>14</v>
      </c>
      <c r="D48" s="8">
        <v>0</v>
      </c>
      <c r="E48" s="9">
        <v>15</v>
      </c>
      <c r="F48" s="10">
        <f t="shared" si="0"/>
        <v>0</v>
      </c>
    </row>
    <row r="49" spans="1:6" ht="89.25">
      <c r="A49" s="5">
        <v>48</v>
      </c>
      <c r="B49" s="21" t="s">
        <v>58</v>
      </c>
      <c r="C49" s="7" t="s">
        <v>14</v>
      </c>
      <c r="D49" s="8">
        <v>4</v>
      </c>
      <c r="E49" s="9">
        <v>15</v>
      </c>
      <c r="F49" s="10">
        <f t="shared" si="0"/>
        <v>60</v>
      </c>
    </row>
    <row r="50" spans="1:6" ht="25.5">
      <c r="A50" s="5">
        <v>49</v>
      </c>
      <c r="B50" s="21" t="s">
        <v>59</v>
      </c>
      <c r="C50" s="7" t="s">
        <v>14</v>
      </c>
      <c r="D50" s="8">
        <v>0</v>
      </c>
      <c r="E50" s="17">
        <v>9</v>
      </c>
      <c r="F50" s="10">
        <f>D50*E50</f>
        <v>0</v>
      </c>
    </row>
    <row r="51" spans="1:6" ht="12.75">
      <c r="A51" s="5">
        <v>50</v>
      </c>
      <c r="B51" s="16" t="s">
        <v>60</v>
      </c>
      <c r="C51" s="7" t="s">
        <v>12</v>
      </c>
      <c r="D51" s="8">
        <v>0</v>
      </c>
      <c r="E51" s="9">
        <v>2</v>
      </c>
      <c r="F51" s="10">
        <f>D51*E51</f>
        <v>0</v>
      </c>
    </row>
    <row r="52" spans="1:6" ht="12.75">
      <c r="A52" s="5">
        <v>51</v>
      </c>
      <c r="B52" s="16" t="s">
        <v>61</v>
      </c>
      <c r="C52" s="7" t="s">
        <v>12</v>
      </c>
      <c r="D52" s="8">
        <v>0</v>
      </c>
      <c r="E52" s="17">
        <v>1.5</v>
      </c>
      <c r="F52" s="10">
        <f>D52*E52</f>
        <v>0</v>
      </c>
    </row>
    <row r="53" spans="1:6" ht="25.5">
      <c r="A53" s="5">
        <v>52</v>
      </c>
      <c r="B53" s="22" t="s">
        <v>62</v>
      </c>
      <c r="C53" s="23" t="s">
        <v>45</v>
      </c>
      <c r="D53" s="8">
        <v>1</v>
      </c>
      <c r="E53" s="9">
        <v>8</v>
      </c>
      <c r="F53" s="10">
        <f t="shared" si="0"/>
        <v>8</v>
      </c>
    </row>
    <row r="54" spans="1:6" ht="12.75">
      <c r="A54" s="5">
        <v>53</v>
      </c>
      <c r="B54" s="25" t="s">
        <v>63</v>
      </c>
      <c r="C54" s="23" t="s">
        <v>14</v>
      </c>
      <c r="D54" s="8">
        <v>2</v>
      </c>
      <c r="E54" s="9">
        <v>3</v>
      </c>
      <c r="F54" s="10">
        <f t="shared" si="0"/>
        <v>6</v>
      </c>
    </row>
    <row r="55" spans="1:6" ht="38.25">
      <c r="A55" s="5">
        <v>54</v>
      </c>
      <c r="B55" s="22" t="s">
        <v>64</v>
      </c>
      <c r="C55" s="23" t="s">
        <v>12</v>
      </c>
      <c r="D55" s="8">
        <v>14</v>
      </c>
      <c r="E55" s="9">
        <v>6</v>
      </c>
      <c r="F55" s="10">
        <f t="shared" si="0"/>
        <v>84</v>
      </c>
    </row>
    <row r="56" spans="1:6" ht="51">
      <c r="A56" s="5">
        <v>55</v>
      </c>
      <c r="B56" s="16" t="s">
        <v>65</v>
      </c>
      <c r="C56" s="7" t="s">
        <v>12</v>
      </c>
      <c r="D56" s="8">
        <v>52</v>
      </c>
      <c r="E56" s="9">
        <v>3</v>
      </c>
      <c r="F56" s="10">
        <f t="shared" si="0"/>
        <v>156</v>
      </c>
    </row>
    <row r="57" spans="1:6" ht="12.75">
      <c r="A57" s="5">
        <v>56</v>
      </c>
      <c r="B57" s="21" t="s">
        <v>66</v>
      </c>
      <c r="C57" s="24" t="s">
        <v>12</v>
      </c>
      <c r="D57" s="8">
        <v>24</v>
      </c>
      <c r="E57" s="20">
        <v>1</v>
      </c>
      <c r="F57" s="10">
        <f t="shared" si="0"/>
        <v>24</v>
      </c>
    </row>
    <row r="58" spans="1:6" ht="12.75">
      <c r="A58" s="5">
        <v>57</v>
      </c>
      <c r="B58" s="18" t="s">
        <v>67</v>
      </c>
      <c r="C58" s="23" t="s">
        <v>12</v>
      </c>
      <c r="D58" s="8">
        <v>88</v>
      </c>
      <c r="E58" s="17">
        <v>1.5</v>
      </c>
      <c r="F58" s="10">
        <f t="shared" si="0"/>
        <v>132</v>
      </c>
    </row>
    <row r="59" spans="1:6" ht="51">
      <c r="A59" s="5">
        <v>58</v>
      </c>
      <c r="B59" s="36" t="s">
        <v>68</v>
      </c>
      <c r="C59" s="23" t="s">
        <v>12</v>
      </c>
      <c r="D59" s="8">
        <v>81</v>
      </c>
      <c r="E59" s="17">
        <v>1.1000000000000001</v>
      </c>
      <c r="F59" s="10">
        <f t="shared" si="0"/>
        <v>89.100000000000009</v>
      </c>
    </row>
    <row r="60" spans="1:6" ht="38.25">
      <c r="A60" s="5">
        <v>59</v>
      </c>
      <c r="B60" s="18" t="s">
        <v>69</v>
      </c>
      <c r="C60" s="19" t="s">
        <v>12</v>
      </c>
      <c r="D60" s="8">
        <v>26</v>
      </c>
      <c r="E60" s="20">
        <v>4.5</v>
      </c>
      <c r="F60" s="10">
        <f t="shared" si="0"/>
        <v>117</v>
      </c>
    </row>
    <row r="61" spans="1:6" ht="12.75">
      <c r="A61" s="5">
        <v>60</v>
      </c>
      <c r="B61" s="16" t="s">
        <v>70</v>
      </c>
      <c r="C61" s="7" t="s">
        <v>12</v>
      </c>
      <c r="D61" s="8">
        <v>20</v>
      </c>
      <c r="E61" s="9">
        <v>1</v>
      </c>
      <c r="F61" s="10">
        <f t="shared" si="0"/>
        <v>20</v>
      </c>
    </row>
    <row r="62" spans="1:6" ht="25.5">
      <c r="A62" s="5">
        <v>61</v>
      </c>
      <c r="B62" s="18" t="s">
        <v>71</v>
      </c>
      <c r="C62" s="23" t="s">
        <v>12</v>
      </c>
      <c r="D62" s="8">
        <v>7</v>
      </c>
      <c r="E62" s="17">
        <v>1</v>
      </c>
      <c r="F62" s="10">
        <f t="shared" si="0"/>
        <v>7</v>
      </c>
    </row>
    <row r="63" spans="1:6" ht="38.25">
      <c r="A63" s="5">
        <v>62</v>
      </c>
      <c r="B63" s="25" t="s">
        <v>72</v>
      </c>
      <c r="C63" s="23" t="s">
        <v>12</v>
      </c>
      <c r="D63" s="8">
        <v>40</v>
      </c>
      <c r="E63" s="9">
        <v>1.5</v>
      </c>
      <c r="F63" s="10">
        <f t="shared" si="0"/>
        <v>60</v>
      </c>
    </row>
    <row r="64" spans="1:6" ht="25.5">
      <c r="A64" s="5">
        <v>63</v>
      </c>
      <c r="B64" s="25" t="s">
        <v>73</v>
      </c>
      <c r="C64" s="23" t="s">
        <v>14</v>
      </c>
      <c r="D64" s="8">
        <v>0</v>
      </c>
      <c r="E64" s="9">
        <v>27</v>
      </c>
      <c r="F64" s="10">
        <f t="shared" si="0"/>
        <v>0</v>
      </c>
    </row>
    <row r="65" spans="1:6" ht="12.75">
      <c r="A65" s="5">
        <v>64</v>
      </c>
      <c r="B65" s="18" t="s">
        <v>74</v>
      </c>
      <c r="C65" s="19" t="s">
        <v>12</v>
      </c>
      <c r="D65" s="8">
        <v>7</v>
      </c>
      <c r="E65" s="20">
        <v>3</v>
      </c>
      <c r="F65" s="10">
        <f t="shared" si="0"/>
        <v>21</v>
      </c>
    </row>
    <row r="66" spans="1:6" ht="12.75">
      <c r="A66" s="5">
        <v>65</v>
      </c>
      <c r="B66" s="37" t="s">
        <v>75</v>
      </c>
      <c r="C66" s="24" t="s">
        <v>36</v>
      </c>
      <c r="D66" s="8">
        <v>3</v>
      </c>
      <c r="E66" s="28">
        <v>6</v>
      </c>
      <c r="F66" s="10">
        <f>D66*E66</f>
        <v>18</v>
      </c>
    </row>
    <row r="67" spans="1:6" ht="12.75">
      <c r="A67" s="5">
        <v>66</v>
      </c>
      <c r="B67" s="16" t="s">
        <v>76</v>
      </c>
      <c r="C67" s="23" t="s">
        <v>12</v>
      </c>
      <c r="D67" s="8">
        <v>15</v>
      </c>
      <c r="E67" s="9">
        <v>0.8</v>
      </c>
      <c r="F67" s="10">
        <f t="shared" ref="F67:F119" si="1">D67*E67</f>
        <v>12</v>
      </c>
    </row>
    <row r="68" spans="1:6" ht="25.5">
      <c r="A68" s="5">
        <v>67</v>
      </c>
      <c r="B68" s="22" t="s">
        <v>77</v>
      </c>
      <c r="C68" s="23" t="s">
        <v>12</v>
      </c>
      <c r="D68" s="8">
        <v>255</v>
      </c>
      <c r="E68" s="17">
        <v>1.1000000000000001</v>
      </c>
      <c r="F68" s="10">
        <f t="shared" si="1"/>
        <v>280.5</v>
      </c>
    </row>
    <row r="69" spans="1:6" ht="12.75">
      <c r="A69" s="5">
        <v>68</v>
      </c>
      <c r="B69" s="16" t="s">
        <v>78</v>
      </c>
      <c r="C69" s="7" t="s">
        <v>12</v>
      </c>
      <c r="D69" s="8">
        <v>52</v>
      </c>
      <c r="E69" s="17">
        <v>1</v>
      </c>
      <c r="F69" s="10">
        <f t="shared" si="1"/>
        <v>52</v>
      </c>
    </row>
    <row r="70" spans="1:6" ht="12.75">
      <c r="A70" s="5">
        <v>69</v>
      </c>
      <c r="B70" s="15" t="s">
        <v>79</v>
      </c>
      <c r="C70" s="38" t="s">
        <v>12</v>
      </c>
      <c r="D70" s="8">
        <v>3</v>
      </c>
      <c r="E70" s="14">
        <v>5</v>
      </c>
      <c r="F70" s="10">
        <f>D70*E70</f>
        <v>15</v>
      </c>
    </row>
    <row r="71" spans="1:6" ht="12.75">
      <c r="A71" s="5">
        <v>70</v>
      </c>
      <c r="B71" s="16" t="s">
        <v>80</v>
      </c>
      <c r="C71" s="7" t="s">
        <v>12</v>
      </c>
      <c r="D71" s="8">
        <v>3</v>
      </c>
      <c r="E71" s="9">
        <v>9</v>
      </c>
      <c r="F71" s="10">
        <f>D71*E71</f>
        <v>27</v>
      </c>
    </row>
    <row r="72" spans="1:6" ht="12.75">
      <c r="A72" s="5">
        <v>71</v>
      </c>
      <c r="B72" s="21" t="s">
        <v>81</v>
      </c>
      <c r="C72" s="7" t="s">
        <v>12</v>
      </c>
      <c r="D72" s="8">
        <v>0</v>
      </c>
      <c r="E72" s="17">
        <v>2</v>
      </c>
      <c r="F72" s="10">
        <f t="shared" si="1"/>
        <v>0</v>
      </c>
    </row>
    <row r="73" spans="1:6" ht="25.5">
      <c r="A73" s="5">
        <v>72</v>
      </c>
      <c r="B73" s="16" t="s">
        <v>82</v>
      </c>
      <c r="C73" s="7" t="s">
        <v>12</v>
      </c>
      <c r="D73" s="8">
        <v>69</v>
      </c>
      <c r="E73" s="17">
        <v>1.5</v>
      </c>
      <c r="F73" s="10">
        <f t="shared" si="1"/>
        <v>103.5</v>
      </c>
    </row>
    <row r="74" spans="1:6" ht="25.5">
      <c r="A74" s="5">
        <v>73</v>
      </c>
      <c r="B74" s="16" t="s">
        <v>83</v>
      </c>
      <c r="C74" s="7" t="s">
        <v>14</v>
      </c>
      <c r="D74" s="8">
        <v>3</v>
      </c>
      <c r="E74" s="9">
        <v>5</v>
      </c>
      <c r="F74" s="10">
        <f>D74*E74</f>
        <v>15</v>
      </c>
    </row>
    <row r="75" spans="1:6" ht="25.5">
      <c r="A75" s="5">
        <v>74</v>
      </c>
      <c r="B75" s="16" t="s">
        <v>84</v>
      </c>
      <c r="C75" s="7" t="s">
        <v>12</v>
      </c>
      <c r="D75" s="8">
        <v>6</v>
      </c>
      <c r="E75" s="9">
        <v>2</v>
      </c>
      <c r="F75" s="10">
        <f t="shared" si="1"/>
        <v>12</v>
      </c>
    </row>
    <row r="76" spans="1:6" ht="25.5">
      <c r="A76" s="5">
        <v>75</v>
      </c>
      <c r="B76" s="16" t="s">
        <v>85</v>
      </c>
      <c r="C76" s="7" t="s">
        <v>12</v>
      </c>
      <c r="D76" s="8">
        <v>5</v>
      </c>
      <c r="E76" s="9">
        <v>2</v>
      </c>
      <c r="F76" s="10">
        <f t="shared" si="1"/>
        <v>10</v>
      </c>
    </row>
    <row r="77" spans="1:6" ht="12.75">
      <c r="A77" s="5">
        <v>76</v>
      </c>
      <c r="B77" s="16" t="s">
        <v>86</v>
      </c>
      <c r="C77" s="7" t="s">
        <v>12</v>
      </c>
      <c r="D77" s="8">
        <v>5</v>
      </c>
      <c r="E77" s="9">
        <v>2</v>
      </c>
      <c r="F77" s="10">
        <f t="shared" si="1"/>
        <v>10</v>
      </c>
    </row>
    <row r="78" spans="1:6" ht="25.5">
      <c r="A78" s="5">
        <v>77</v>
      </c>
      <c r="B78" s="22" t="s">
        <v>87</v>
      </c>
      <c r="C78" s="23" t="s">
        <v>45</v>
      </c>
      <c r="D78" s="8">
        <v>10</v>
      </c>
      <c r="E78" s="9">
        <v>1</v>
      </c>
      <c r="F78" s="10">
        <f t="shared" si="1"/>
        <v>10</v>
      </c>
    </row>
    <row r="79" spans="1:6" ht="12.75">
      <c r="A79" s="5">
        <v>78</v>
      </c>
      <c r="B79" s="18" t="s">
        <v>88</v>
      </c>
      <c r="C79" s="23" t="s">
        <v>45</v>
      </c>
      <c r="D79" s="8">
        <v>4</v>
      </c>
      <c r="E79" s="9">
        <v>1.3</v>
      </c>
      <c r="F79" s="10">
        <f t="shared" si="1"/>
        <v>5.2</v>
      </c>
    </row>
    <row r="80" spans="1:6" ht="25.5">
      <c r="A80" s="5">
        <v>79</v>
      </c>
      <c r="B80" s="16" t="s">
        <v>89</v>
      </c>
      <c r="C80" s="7" t="s">
        <v>12</v>
      </c>
      <c r="D80" s="8">
        <v>10</v>
      </c>
      <c r="E80" s="9">
        <v>3</v>
      </c>
      <c r="F80" s="10">
        <f t="shared" si="1"/>
        <v>30</v>
      </c>
    </row>
    <row r="81" spans="1:6" ht="12.75">
      <c r="A81" s="5">
        <v>80</v>
      </c>
      <c r="B81" s="18" t="s">
        <v>90</v>
      </c>
      <c r="C81" s="23" t="s">
        <v>12</v>
      </c>
      <c r="D81" s="8">
        <v>14</v>
      </c>
      <c r="E81" s="17">
        <v>1</v>
      </c>
      <c r="F81" s="10">
        <f t="shared" si="1"/>
        <v>14</v>
      </c>
    </row>
    <row r="82" spans="1:6" ht="12.75">
      <c r="A82" s="5">
        <v>81</v>
      </c>
      <c r="B82" s="16" t="s">
        <v>91</v>
      </c>
      <c r="C82" s="7" t="s">
        <v>12</v>
      </c>
      <c r="D82" s="8">
        <v>13</v>
      </c>
      <c r="E82" s="17">
        <v>2</v>
      </c>
      <c r="F82" s="10">
        <f t="shared" si="1"/>
        <v>26</v>
      </c>
    </row>
    <row r="83" spans="1:6" ht="38.25">
      <c r="A83" s="5">
        <v>82</v>
      </c>
      <c r="B83" s="22" t="s">
        <v>92</v>
      </c>
      <c r="C83" s="23" t="s">
        <v>12</v>
      </c>
      <c r="D83" s="8">
        <v>16</v>
      </c>
      <c r="E83" s="9">
        <v>2</v>
      </c>
      <c r="F83" s="10">
        <f t="shared" si="1"/>
        <v>32</v>
      </c>
    </row>
    <row r="84" spans="1:6" ht="12.75">
      <c r="A84" s="5">
        <v>83</v>
      </c>
      <c r="B84" s="16" t="s">
        <v>93</v>
      </c>
      <c r="C84" s="7" t="s">
        <v>12</v>
      </c>
      <c r="D84" s="8">
        <v>5</v>
      </c>
      <c r="E84" s="17">
        <v>1</v>
      </c>
      <c r="F84" s="10">
        <f t="shared" si="1"/>
        <v>5</v>
      </c>
    </row>
    <row r="85" spans="1:6" ht="25.5">
      <c r="A85" s="5">
        <v>84</v>
      </c>
      <c r="B85" s="21" t="s">
        <v>94</v>
      </c>
      <c r="C85" s="7" t="s">
        <v>45</v>
      </c>
      <c r="D85" s="8">
        <v>3</v>
      </c>
      <c r="E85" s="17">
        <v>5</v>
      </c>
      <c r="F85" s="10">
        <f t="shared" si="1"/>
        <v>15</v>
      </c>
    </row>
    <row r="86" spans="1:6" ht="12.75">
      <c r="A86" s="5">
        <v>85</v>
      </c>
      <c r="B86" s="21" t="s">
        <v>95</v>
      </c>
      <c r="C86" s="24" t="s">
        <v>45</v>
      </c>
      <c r="D86" s="8">
        <v>1</v>
      </c>
      <c r="E86" s="20">
        <v>5</v>
      </c>
      <c r="F86" s="10">
        <f t="shared" si="1"/>
        <v>5</v>
      </c>
    </row>
    <row r="87" spans="1:6" ht="25.5">
      <c r="A87" s="5">
        <v>86</v>
      </c>
      <c r="B87" s="16" t="s">
        <v>96</v>
      </c>
      <c r="C87" s="7" t="s">
        <v>45</v>
      </c>
      <c r="D87" s="8">
        <v>2</v>
      </c>
      <c r="E87" s="9">
        <v>4.5</v>
      </c>
      <c r="F87" s="10">
        <f t="shared" si="1"/>
        <v>9</v>
      </c>
    </row>
    <row r="88" spans="1:6" ht="25.5">
      <c r="A88" s="5">
        <v>87</v>
      </c>
      <c r="B88" s="16" t="s">
        <v>97</v>
      </c>
      <c r="C88" s="7" t="s">
        <v>12</v>
      </c>
      <c r="D88" s="8">
        <v>6</v>
      </c>
      <c r="E88" s="9">
        <v>4</v>
      </c>
      <c r="F88" s="10">
        <f t="shared" si="1"/>
        <v>24</v>
      </c>
    </row>
    <row r="89" spans="1:6" ht="25.5">
      <c r="A89" s="5">
        <v>88</v>
      </c>
      <c r="B89" s="16" t="s">
        <v>98</v>
      </c>
      <c r="C89" s="7" t="s">
        <v>99</v>
      </c>
      <c r="D89" s="8">
        <v>0</v>
      </c>
      <c r="E89" s="9">
        <v>2</v>
      </c>
      <c r="F89" s="10">
        <f t="shared" si="1"/>
        <v>0</v>
      </c>
    </row>
    <row r="90" spans="1:6" ht="25.5">
      <c r="A90" s="5">
        <v>89</v>
      </c>
      <c r="B90" s="16" t="s">
        <v>100</v>
      </c>
      <c r="C90" s="7" t="s">
        <v>99</v>
      </c>
      <c r="D90" s="8">
        <v>3</v>
      </c>
      <c r="E90" s="14">
        <v>2</v>
      </c>
      <c r="F90" s="10">
        <f t="shared" si="1"/>
        <v>6</v>
      </c>
    </row>
    <row r="91" spans="1:6" ht="12.75">
      <c r="A91" s="5">
        <v>90</v>
      </c>
      <c r="B91" s="22" t="s">
        <v>101</v>
      </c>
      <c r="C91" s="23" t="s">
        <v>14</v>
      </c>
      <c r="D91" s="8">
        <v>3</v>
      </c>
      <c r="E91" s="17">
        <v>0.9</v>
      </c>
      <c r="F91" s="10">
        <f t="shared" si="1"/>
        <v>2.7</v>
      </c>
    </row>
    <row r="92" spans="1:6" ht="12.75">
      <c r="A92" s="5">
        <v>91</v>
      </c>
      <c r="B92" s="22" t="s">
        <v>102</v>
      </c>
      <c r="C92" s="23" t="s">
        <v>14</v>
      </c>
      <c r="D92" s="8">
        <v>1</v>
      </c>
      <c r="E92" s="17">
        <v>1.4</v>
      </c>
      <c r="F92" s="10">
        <f t="shared" si="1"/>
        <v>1.4</v>
      </c>
    </row>
    <row r="93" spans="1:6" ht="12.75">
      <c r="A93" s="5">
        <v>92</v>
      </c>
      <c r="B93" s="18" t="s">
        <v>103</v>
      </c>
      <c r="C93" s="23" t="s">
        <v>14</v>
      </c>
      <c r="D93" s="8">
        <v>2</v>
      </c>
      <c r="E93" s="17">
        <v>2</v>
      </c>
      <c r="F93" s="10">
        <f t="shared" si="1"/>
        <v>4</v>
      </c>
    </row>
    <row r="94" spans="1:6" ht="12.75">
      <c r="A94" s="5">
        <v>93</v>
      </c>
      <c r="B94" s="22" t="s">
        <v>104</v>
      </c>
      <c r="C94" s="23" t="s">
        <v>14</v>
      </c>
      <c r="D94" s="8">
        <v>1</v>
      </c>
      <c r="E94" s="17">
        <v>3</v>
      </c>
      <c r="F94" s="10">
        <f t="shared" si="1"/>
        <v>3</v>
      </c>
    </row>
    <row r="95" spans="1:6" ht="38.25">
      <c r="A95" s="5">
        <v>94</v>
      </c>
      <c r="B95" s="16" t="s">
        <v>105</v>
      </c>
      <c r="C95" s="24" t="s">
        <v>12</v>
      </c>
      <c r="D95" s="8">
        <v>19</v>
      </c>
      <c r="E95" s="9">
        <v>2</v>
      </c>
      <c r="F95" s="10">
        <f t="shared" si="1"/>
        <v>38</v>
      </c>
    </row>
    <row r="96" spans="1:6" ht="25.5">
      <c r="A96" s="5">
        <v>95</v>
      </c>
      <c r="B96" s="21" t="s">
        <v>106</v>
      </c>
      <c r="C96" s="7" t="s">
        <v>12</v>
      </c>
      <c r="D96" s="8">
        <v>5</v>
      </c>
      <c r="E96" s="17">
        <v>8</v>
      </c>
      <c r="F96" s="10">
        <f t="shared" si="1"/>
        <v>40</v>
      </c>
    </row>
    <row r="97" spans="1:6" ht="12.75">
      <c r="A97" s="5">
        <v>96</v>
      </c>
      <c r="B97" s="16" t="s">
        <v>107</v>
      </c>
      <c r="C97" s="7" t="s">
        <v>12</v>
      </c>
      <c r="D97" s="8">
        <v>2</v>
      </c>
      <c r="E97" s="9">
        <v>10</v>
      </c>
      <c r="F97" s="10">
        <f t="shared" si="1"/>
        <v>20</v>
      </c>
    </row>
    <row r="98" spans="1:6" ht="25.5">
      <c r="A98" s="5">
        <v>97</v>
      </c>
      <c r="B98" s="21" t="s">
        <v>108</v>
      </c>
      <c r="C98" s="23" t="s">
        <v>14</v>
      </c>
      <c r="D98" s="8">
        <v>23</v>
      </c>
      <c r="E98" s="20">
        <v>0.5</v>
      </c>
      <c r="F98" s="10">
        <f t="shared" si="1"/>
        <v>11.5</v>
      </c>
    </row>
    <row r="99" spans="1:6" ht="12.75">
      <c r="A99" s="5">
        <v>98</v>
      </c>
      <c r="B99" s="22" t="s">
        <v>109</v>
      </c>
      <c r="C99" s="23" t="s">
        <v>14</v>
      </c>
      <c r="D99" s="8">
        <v>2</v>
      </c>
      <c r="E99" s="17">
        <v>1.7</v>
      </c>
      <c r="F99" s="10">
        <f t="shared" si="1"/>
        <v>3.4</v>
      </c>
    </row>
    <row r="100" spans="1:6" ht="12.75">
      <c r="A100" s="5">
        <v>99</v>
      </c>
      <c r="B100" s="16" t="s">
        <v>110</v>
      </c>
      <c r="C100" s="7" t="s">
        <v>14</v>
      </c>
      <c r="D100" s="8">
        <v>0</v>
      </c>
      <c r="E100" s="17">
        <v>1.8</v>
      </c>
      <c r="F100" s="10">
        <f t="shared" si="1"/>
        <v>0</v>
      </c>
    </row>
    <row r="101" spans="1:6" ht="12.75">
      <c r="A101" s="5">
        <v>100</v>
      </c>
      <c r="B101" s="21" t="s">
        <v>111</v>
      </c>
      <c r="C101" s="24" t="s">
        <v>14</v>
      </c>
      <c r="D101" s="8">
        <v>0</v>
      </c>
      <c r="E101" s="17">
        <v>2</v>
      </c>
      <c r="F101" s="10">
        <f t="shared" si="1"/>
        <v>0</v>
      </c>
    </row>
    <row r="102" spans="1:6" ht="12.75">
      <c r="A102" s="5">
        <v>101</v>
      </c>
      <c r="B102" s="16" t="s">
        <v>112</v>
      </c>
      <c r="C102" s="7" t="s">
        <v>14</v>
      </c>
      <c r="D102" s="8">
        <v>0</v>
      </c>
      <c r="E102" s="9">
        <v>1</v>
      </c>
      <c r="F102" s="10">
        <f t="shared" si="1"/>
        <v>0</v>
      </c>
    </row>
    <row r="103" spans="1:6" ht="12.75">
      <c r="A103" s="5">
        <v>102</v>
      </c>
      <c r="B103" s="16" t="s">
        <v>113</v>
      </c>
      <c r="C103" s="7" t="s">
        <v>14</v>
      </c>
      <c r="D103" s="8">
        <v>0</v>
      </c>
      <c r="E103" s="9">
        <v>0.5</v>
      </c>
      <c r="F103" s="10">
        <f t="shared" si="1"/>
        <v>0</v>
      </c>
    </row>
    <row r="104" spans="1:6" ht="12.75">
      <c r="A104" s="5">
        <v>103</v>
      </c>
      <c r="B104" s="18" t="s">
        <v>114</v>
      </c>
      <c r="C104" s="19" t="s">
        <v>14</v>
      </c>
      <c r="D104" s="8">
        <v>6</v>
      </c>
      <c r="E104" s="9">
        <v>1.2</v>
      </c>
      <c r="F104" s="10">
        <f t="shared" si="1"/>
        <v>7.1999999999999993</v>
      </c>
    </row>
    <row r="105" spans="1:6" ht="12.75">
      <c r="A105" s="5">
        <v>104</v>
      </c>
      <c r="B105" s="39" t="s">
        <v>115</v>
      </c>
      <c r="C105" s="23" t="s">
        <v>12</v>
      </c>
      <c r="D105" s="8">
        <v>5</v>
      </c>
      <c r="E105" s="9">
        <v>30</v>
      </c>
      <c r="F105" s="10">
        <f t="shared" si="1"/>
        <v>150</v>
      </c>
    </row>
    <row r="106" spans="1:6" ht="12.75">
      <c r="A106" s="5">
        <v>105</v>
      </c>
      <c r="B106" s="16" t="s">
        <v>116</v>
      </c>
      <c r="C106" s="7" t="s">
        <v>12</v>
      </c>
      <c r="D106" s="8">
        <v>2</v>
      </c>
      <c r="E106" s="17">
        <v>1.1000000000000001</v>
      </c>
      <c r="F106" s="10">
        <f t="shared" si="1"/>
        <v>2.2000000000000002</v>
      </c>
    </row>
    <row r="107" spans="1:6" ht="12.75">
      <c r="A107" s="5">
        <v>106</v>
      </c>
      <c r="B107" s="36" t="s">
        <v>117</v>
      </c>
      <c r="C107" s="7" t="s">
        <v>12</v>
      </c>
      <c r="D107" s="8">
        <v>0</v>
      </c>
      <c r="E107" s="9">
        <v>5</v>
      </c>
      <c r="F107" s="10">
        <f t="shared" si="1"/>
        <v>0</v>
      </c>
    </row>
    <row r="108" spans="1:6" ht="12.75">
      <c r="A108" s="5">
        <v>107</v>
      </c>
      <c r="B108" s="21" t="s">
        <v>118</v>
      </c>
      <c r="C108" s="24" t="s">
        <v>12</v>
      </c>
      <c r="D108" s="8">
        <v>1</v>
      </c>
      <c r="E108" s="17">
        <v>25</v>
      </c>
      <c r="F108" s="10">
        <f t="shared" si="1"/>
        <v>25</v>
      </c>
    </row>
    <row r="109" spans="1:6" ht="12.75">
      <c r="A109" s="5">
        <v>108</v>
      </c>
      <c r="B109" s="18" t="s">
        <v>119</v>
      </c>
      <c r="C109" s="23" t="s">
        <v>12</v>
      </c>
      <c r="D109" s="8">
        <v>0</v>
      </c>
      <c r="E109" s="17">
        <v>8</v>
      </c>
      <c r="F109" s="10">
        <f t="shared" si="1"/>
        <v>0</v>
      </c>
    </row>
    <row r="110" spans="1:6" ht="12.75">
      <c r="A110" s="5">
        <v>109</v>
      </c>
      <c r="B110" s="16" t="s">
        <v>120</v>
      </c>
      <c r="C110" s="7" t="s">
        <v>12</v>
      </c>
      <c r="D110" s="8">
        <v>1</v>
      </c>
      <c r="E110" s="17">
        <v>1.5</v>
      </c>
      <c r="F110" s="10">
        <f t="shared" si="1"/>
        <v>1.5</v>
      </c>
    </row>
    <row r="111" spans="1:6" ht="12.75">
      <c r="A111" s="5">
        <v>110</v>
      </c>
      <c r="B111" s="21" t="s">
        <v>121</v>
      </c>
      <c r="C111" s="24" t="s">
        <v>14</v>
      </c>
      <c r="D111" s="8">
        <v>0</v>
      </c>
      <c r="E111" s="17">
        <v>8</v>
      </c>
      <c r="F111" s="10">
        <f t="shared" si="1"/>
        <v>0</v>
      </c>
    </row>
    <row r="112" spans="1:6" ht="12.75">
      <c r="A112" s="5">
        <v>111</v>
      </c>
      <c r="B112" s="15" t="s">
        <v>122</v>
      </c>
      <c r="C112" s="13" t="s">
        <v>12</v>
      </c>
      <c r="D112" s="8">
        <v>2</v>
      </c>
      <c r="E112" s="40">
        <v>9</v>
      </c>
      <c r="F112" s="10">
        <f t="shared" si="1"/>
        <v>18</v>
      </c>
    </row>
    <row r="113" spans="1:7" ht="38.25">
      <c r="A113" s="5">
        <v>112</v>
      </c>
      <c r="B113" s="15" t="s">
        <v>123</v>
      </c>
      <c r="C113" s="13" t="s">
        <v>45</v>
      </c>
      <c r="D113" s="8">
        <v>5</v>
      </c>
      <c r="E113" s="14">
        <v>4.5</v>
      </c>
      <c r="F113" s="10">
        <f t="shared" si="1"/>
        <v>22.5</v>
      </c>
    </row>
    <row r="114" spans="1:7" ht="12.75">
      <c r="A114" s="5">
        <v>113</v>
      </c>
      <c r="B114" s="21" t="s">
        <v>124</v>
      </c>
      <c r="C114" s="24" t="s">
        <v>12</v>
      </c>
      <c r="D114" s="8">
        <v>1</v>
      </c>
      <c r="E114" s="20">
        <v>32</v>
      </c>
      <c r="F114" s="10">
        <f t="shared" si="1"/>
        <v>32</v>
      </c>
    </row>
    <row r="115" spans="1:7" ht="25.5">
      <c r="A115" s="5">
        <v>114</v>
      </c>
      <c r="B115" s="15" t="s">
        <v>125</v>
      </c>
      <c r="C115" s="13" t="s">
        <v>14</v>
      </c>
      <c r="D115" s="8">
        <v>1</v>
      </c>
      <c r="E115" s="9">
        <v>20</v>
      </c>
      <c r="F115" s="10">
        <f t="shared" si="1"/>
        <v>20</v>
      </c>
    </row>
    <row r="116" spans="1:7" ht="25.5">
      <c r="A116" s="5">
        <v>115</v>
      </c>
      <c r="B116" s="41" t="s">
        <v>126</v>
      </c>
      <c r="C116" s="7" t="s">
        <v>36</v>
      </c>
      <c r="D116" s="8">
        <v>12</v>
      </c>
      <c r="E116" s="9">
        <v>3</v>
      </c>
      <c r="F116" s="10">
        <f t="shared" si="1"/>
        <v>36</v>
      </c>
    </row>
    <row r="117" spans="1:7" ht="38.25">
      <c r="A117" s="5">
        <v>116</v>
      </c>
      <c r="B117" s="41" t="s">
        <v>127</v>
      </c>
      <c r="C117" s="7" t="s">
        <v>128</v>
      </c>
      <c r="D117" s="8">
        <v>0</v>
      </c>
      <c r="E117" s="9">
        <v>18</v>
      </c>
      <c r="F117" s="10">
        <f t="shared" si="1"/>
        <v>0</v>
      </c>
    </row>
    <row r="118" spans="1:7" ht="25.5">
      <c r="A118" s="5">
        <v>117</v>
      </c>
      <c r="B118" s="37" t="s">
        <v>129</v>
      </c>
      <c r="C118" s="7" t="s">
        <v>128</v>
      </c>
      <c r="D118" s="8">
        <v>1</v>
      </c>
      <c r="E118" s="9">
        <v>16</v>
      </c>
      <c r="F118" s="10">
        <f t="shared" si="1"/>
        <v>16</v>
      </c>
    </row>
    <row r="119" spans="1:7" ht="12.75">
      <c r="A119" s="5">
        <v>118</v>
      </c>
      <c r="B119" s="42" t="s">
        <v>130</v>
      </c>
      <c r="C119" s="7" t="s">
        <v>128</v>
      </c>
      <c r="D119" s="8">
        <v>18</v>
      </c>
      <c r="E119" s="28">
        <v>6</v>
      </c>
      <c r="F119" s="10">
        <f t="shared" si="1"/>
        <v>108</v>
      </c>
    </row>
    <row r="120" spans="1:7" ht="12.75">
      <c r="A120" s="5">
        <v>119</v>
      </c>
      <c r="B120" s="22" t="s">
        <v>131</v>
      </c>
      <c r="C120" s="23" t="s">
        <v>12</v>
      </c>
      <c r="D120" s="8">
        <v>8</v>
      </c>
      <c r="E120" s="20">
        <v>1.3</v>
      </c>
      <c r="F120" s="10">
        <f>D120*E120</f>
        <v>10.4</v>
      </c>
    </row>
    <row r="121" spans="1:7" ht="12.75">
      <c r="A121" s="5">
        <v>120</v>
      </c>
      <c r="B121" s="43" t="s">
        <v>132</v>
      </c>
      <c r="C121" s="43" t="s">
        <v>128</v>
      </c>
      <c r="D121" s="37"/>
      <c r="E121" s="37"/>
      <c r="F121" s="10">
        <f t="shared" ref="F121:F122" si="2">D121*E121</f>
        <v>0</v>
      </c>
    </row>
    <row r="122" spans="1:7" ht="12.75">
      <c r="A122" s="5">
        <v>121</v>
      </c>
      <c r="B122" s="43" t="s">
        <v>133</v>
      </c>
      <c r="C122" s="43" t="s">
        <v>36</v>
      </c>
      <c r="D122" s="43"/>
      <c r="E122" s="43"/>
      <c r="F122" s="10">
        <f t="shared" si="2"/>
        <v>0</v>
      </c>
      <c r="G122" s="45"/>
    </row>
    <row r="123" spans="1:7" ht="12.75">
      <c r="A123" s="5"/>
      <c r="B123" s="43"/>
      <c r="C123" s="43"/>
      <c r="D123" s="43"/>
      <c r="E123" s="43"/>
      <c r="F123" s="10"/>
    </row>
    <row r="124" spans="1:7" ht="12.75">
      <c r="A124" s="5"/>
      <c r="B124" s="43"/>
      <c r="C124" s="43"/>
      <c r="D124" s="43"/>
      <c r="E124" s="43"/>
      <c r="F124" s="10"/>
      <c r="G124" s="45">
        <f>SUM(F2:F124)</f>
        <v>5513.2999999999975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24"/>
  <sheetViews>
    <sheetView topLeftCell="A104" workbookViewId="0">
      <selection activeCell="D110" sqref="D110"/>
    </sheetView>
  </sheetViews>
  <sheetFormatPr defaultRowHeight="12"/>
  <cols>
    <col min="1" max="1" width="8.28515625" style="4" customWidth="1"/>
    <col min="2" max="2" width="58.85546875" style="4" customWidth="1"/>
    <col min="3" max="3" width="6.28515625" style="4" customWidth="1"/>
    <col min="4" max="4" width="12.42578125" style="4" customWidth="1"/>
    <col min="5" max="5" width="7" style="4" customWidth="1"/>
    <col min="6" max="6" width="7.7109375" style="4" customWidth="1"/>
    <col min="7" max="16384" width="9.140625" style="4"/>
  </cols>
  <sheetData>
    <row r="1" spans="1:9" ht="48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</row>
    <row r="2" spans="1:9" ht="73.5" customHeight="1">
      <c r="A2" s="5">
        <v>1</v>
      </c>
      <c r="B2" s="6" t="s">
        <v>6</v>
      </c>
      <c r="C2" s="7" t="s">
        <v>7</v>
      </c>
      <c r="D2" s="8">
        <v>6</v>
      </c>
      <c r="E2" s="9">
        <v>11</v>
      </c>
      <c r="F2" s="10">
        <f>D2*E2</f>
        <v>66</v>
      </c>
      <c r="I2" s="11"/>
    </row>
    <row r="3" spans="1:9" ht="75" customHeight="1">
      <c r="A3" s="5">
        <v>2</v>
      </c>
      <c r="B3" s="6" t="s">
        <v>8</v>
      </c>
      <c r="C3" s="7" t="s">
        <v>7</v>
      </c>
      <c r="D3" s="8"/>
      <c r="E3" s="9">
        <v>23</v>
      </c>
      <c r="F3" s="10">
        <f t="shared" ref="F3:F65" si="0">D3*E3</f>
        <v>0</v>
      </c>
    </row>
    <row r="4" spans="1:9" ht="76.5">
      <c r="A4" s="5">
        <v>3</v>
      </c>
      <c r="B4" s="12" t="s">
        <v>9</v>
      </c>
      <c r="C4" s="13" t="s">
        <v>7</v>
      </c>
      <c r="D4" s="8"/>
      <c r="E4" s="14">
        <v>16</v>
      </c>
      <c r="F4" s="10">
        <f t="shared" si="0"/>
        <v>0</v>
      </c>
    </row>
    <row r="5" spans="1:9" ht="25.5">
      <c r="A5" s="5">
        <v>4</v>
      </c>
      <c r="B5" s="15" t="s">
        <v>10</v>
      </c>
      <c r="C5" s="13" t="s">
        <v>7</v>
      </c>
      <c r="D5" s="8"/>
      <c r="E5" s="9">
        <v>20</v>
      </c>
      <c r="F5" s="10">
        <f t="shared" si="0"/>
        <v>0</v>
      </c>
    </row>
    <row r="6" spans="1:9" ht="25.5">
      <c r="A6" s="5">
        <v>5</v>
      </c>
      <c r="B6" s="16" t="s">
        <v>11</v>
      </c>
      <c r="C6" s="7" t="s">
        <v>12</v>
      </c>
      <c r="D6" s="8"/>
      <c r="E6" s="9">
        <v>17</v>
      </c>
      <c r="F6" s="10">
        <f t="shared" si="0"/>
        <v>0</v>
      </c>
    </row>
    <row r="7" spans="1:9" ht="12.75">
      <c r="A7" s="5">
        <v>6</v>
      </c>
      <c r="B7" s="16" t="s">
        <v>13</v>
      </c>
      <c r="C7" s="7" t="s">
        <v>14</v>
      </c>
      <c r="D7" s="8">
        <v>1</v>
      </c>
      <c r="E7" s="17">
        <v>28</v>
      </c>
      <c r="F7" s="10">
        <f t="shared" si="0"/>
        <v>28</v>
      </c>
    </row>
    <row r="8" spans="1:9" ht="25.5">
      <c r="A8" s="5">
        <v>7</v>
      </c>
      <c r="B8" s="62" t="s">
        <v>15</v>
      </c>
      <c r="C8" s="63" t="s">
        <v>14</v>
      </c>
      <c r="D8" s="8">
        <v>1</v>
      </c>
      <c r="E8" s="20">
        <v>35</v>
      </c>
      <c r="F8" s="10">
        <f t="shared" si="0"/>
        <v>35</v>
      </c>
    </row>
    <row r="9" spans="1:9" ht="12.75">
      <c r="A9" s="5">
        <v>8</v>
      </c>
      <c r="B9" s="21" t="s">
        <v>16</v>
      </c>
      <c r="C9" s="7" t="s">
        <v>14</v>
      </c>
      <c r="D9" s="8"/>
      <c r="E9" s="17">
        <v>42</v>
      </c>
      <c r="F9" s="10">
        <f t="shared" si="0"/>
        <v>0</v>
      </c>
    </row>
    <row r="10" spans="1:9" ht="25.5">
      <c r="A10" s="5">
        <v>9</v>
      </c>
      <c r="B10" s="21" t="s">
        <v>17</v>
      </c>
      <c r="C10" s="7" t="s">
        <v>14</v>
      </c>
      <c r="D10" s="8"/>
      <c r="E10" s="9">
        <v>41</v>
      </c>
      <c r="F10" s="10">
        <f t="shared" si="0"/>
        <v>0</v>
      </c>
    </row>
    <row r="11" spans="1:9" ht="25.5">
      <c r="A11" s="5">
        <v>10</v>
      </c>
      <c r="B11" s="16" t="s">
        <v>18</v>
      </c>
      <c r="C11" s="7" t="s">
        <v>14</v>
      </c>
      <c r="D11" s="8"/>
      <c r="E11" s="9">
        <v>9</v>
      </c>
      <c r="F11" s="10">
        <f t="shared" si="0"/>
        <v>0</v>
      </c>
    </row>
    <row r="12" spans="1:9" ht="12.75">
      <c r="A12" s="5">
        <v>11</v>
      </c>
      <c r="B12" s="21" t="s">
        <v>19</v>
      </c>
      <c r="C12" s="7" t="s">
        <v>12</v>
      </c>
      <c r="D12" s="8"/>
      <c r="E12" s="9">
        <v>0.4</v>
      </c>
      <c r="F12" s="10">
        <f t="shared" si="0"/>
        <v>0</v>
      </c>
    </row>
    <row r="13" spans="1:9" ht="12.75">
      <c r="A13" s="5">
        <v>12</v>
      </c>
      <c r="B13" s="16" t="s">
        <v>20</v>
      </c>
      <c r="C13" s="7" t="s">
        <v>12</v>
      </c>
      <c r="D13" s="8"/>
      <c r="E13" s="9">
        <v>0.45</v>
      </c>
      <c r="F13" s="10">
        <f t="shared" si="0"/>
        <v>0</v>
      </c>
    </row>
    <row r="14" spans="1:9" ht="12.75">
      <c r="A14" s="5">
        <v>13</v>
      </c>
      <c r="B14" s="16" t="s">
        <v>21</v>
      </c>
      <c r="C14" s="7" t="s">
        <v>12</v>
      </c>
      <c r="D14" s="8"/>
      <c r="E14" s="9">
        <v>0.5</v>
      </c>
      <c r="F14" s="10">
        <f t="shared" si="0"/>
        <v>0</v>
      </c>
    </row>
    <row r="15" spans="1:9" ht="12.75">
      <c r="A15" s="5">
        <v>14</v>
      </c>
      <c r="B15" s="16" t="s">
        <v>22</v>
      </c>
      <c r="C15" s="7" t="s">
        <v>12</v>
      </c>
      <c r="D15" s="8"/>
      <c r="E15" s="9">
        <v>0.25</v>
      </c>
      <c r="F15" s="10">
        <f t="shared" si="0"/>
        <v>0</v>
      </c>
    </row>
    <row r="16" spans="1:9" ht="12.75">
      <c r="A16" s="5">
        <v>15</v>
      </c>
      <c r="B16" s="16" t="s">
        <v>23</v>
      </c>
      <c r="C16" s="7" t="s">
        <v>12</v>
      </c>
      <c r="D16" s="8"/>
      <c r="E16" s="9">
        <v>0.3</v>
      </c>
      <c r="F16" s="10">
        <f t="shared" si="0"/>
        <v>0</v>
      </c>
    </row>
    <row r="17" spans="1:6" ht="25.5">
      <c r="A17" s="5">
        <v>16</v>
      </c>
      <c r="B17" s="65" t="s">
        <v>24</v>
      </c>
      <c r="C17" s="66" t="s">
        <v>14</v>
      </c>
      <c r="D17" s="8">
        <v>1</v>
      </c>
      <c r="E17" s="17">
        <v>3</v>
      </c>
      <c r="F17" s="10">
        <f>D17*E17</f>
        <v>3</v>
      </c>
    </row>
    <row r="18" spans="1:6" ht="25.5">
      <c r="A18" s="5">
        <v>17</v>
      </c>
      <c r="B18" s="65" t="s">
        <v>25</v>
      </c>
      <c r="C18" s="63" t="s">
        <v>12</v>
      </c>
      <c r="D18" s="8">
        <v>5</v>
      </c>
      <c r="E18" s="17">
        <v>3</v>
      </c>
      <c r="F18" s="10">
        <f t="shared" si="0"/>
        <v>15</v>
      </c>
    </row>
    <row r="19" spans="1:6" ht="25.5">
      <c r="A19" s="5">
        <v>18</v>
      </c>
      <c r="B19" s="15" t="s">
        <v>26</v>
      </c>
      <c r="C19" s="13" t="s">
        <v>12</v>
      </c>
      <c r="D19" s="8">
        <v>8</v>
      </c>
      <c r="E19" s="17">
        <v>4</v>
      </c>
      <c r="F19" s="10">
        <f t="shared" si="0"/>
        <v>32</v>
      </c>
    </row>
    <row r="20" spans="1:6" ht="12.75">
      <c r="A20" s="5">
        <v>19</v>
      </c>
      <c r="B20" s="65" t="s">
        <v>27</v>
      </c>
      <c r="C20" s="63" t="s">
        <v>12</v>
      </c>
      <c r="D20" s="8"/>
      <c r="E20" s="17">
        <v>1.2</v>
      </c>
      <c r="F20" s="10">
        <f t="shared" si="0"/>
        <v>0</v>
      </c>
    </row>
    <row r="21" spans="1:6" ht="25.5">
      <c r="A21" s="5">
        <v>20</v>
      </c>
      <c r="B21" s="16" t="s">
        <v>28</v>
      </c>
      <c r="C21" s="7" t="s">
        <v>12</v>
      </c>
      <c r="D21" s="8">
        <v>1</v>
      </c>
      <c r="E21" s="17">
        <v>3.2</v>
      </c>
      <c r="F21" s="10">
        <f t="shared" si="0"/>
        <v>3.2</v>
      </c>
    </row>
    <row r="22" spans="1:6" ht="25.5">
      <c r="A22" s="5">
        <v>21</v>
      </c>
      <c r="B22" s="21" t="s">
        <v>29</v>
      </c>
      <c r="C22" s="24" t="s">
        <v>12</v>
      </c>
      <c r="D22" s="8">
        <v>1</v>
      </c>
      <c r="E22" s="20">
        <v>2</v>
      </c>
      <c r="F22" s="10">
        <f t="shared" si="0"/>
        <v>2</v>
      </c>
    </row>
    <row r="23" spans="1:6" ht="12.75">
      <c r="A23" s="5">
        <v>22</v>
      </c>
      <c r="B23" s="62" t="s">
        <v>30</v>
      </c>
      <c r="C23" s="63" t="s">
        <v>12</v>
      </c>
      <c r="D23" s="8"/>
      <c r="E23" s="20">
        <v>2</v>
      </c>
      <c r="F23" s="10">
        <f>D23*E23</f>
        <v>0</v>
      </c>
    </row>
    <row r="24" spans="1:6" ht="12.75">
      <c r="A24" s="5">
        <v>23</v>
      </c>
      <c r="B24" s="68" t="s">
        <v>31</v>
      </c>
      <c r="C24" s="63" t="s">
        <v>12</v>
      </c>
      <c r="D24" s="8">
        <v>8</v>
      </c>
      <c r="E24" s="9">
        <v>0.6</v>
      </c>
      <c r="F24" s="10">
        <f t="shared" si="0"/>
        <v>4.8</v>
      </c>
    </row>
    <row r="25" spans="1:6" ht="38.25">
      <c r="A25" s="5">
        <v>24</v>
      </c>
      <c r="B25" s="26" t="s">
        <v>32</v>
      </c>
      <c r="C25" s="24" t="s">
        <v>12</v>
      </c>
      <c r="D25" s="8"/>
      <c r="E25" s="17">
        <v>30</v>
      </c>
      <c r="F25" s="10">
        <f t="shared" si="0"/>
        <v>0</v>
      </c>
    </row>
    <row r="26" spans="1:6" ht="25.5">
      <c r="A26" s="5">
        <v>25</v>
      </c>
      <c r="B26" s="21" t="s">
        <v>33</v>
      </c>
      <c r="C26" s="24" t="s">
        <v>12</v>
      </c>
      <c r="D26" s="8"/>
      <c r="E26" s="20">
        <v>2</v>
      </c>
      <c r="F26" s="10">
        <f t="shared" si="0"/>
        <v>0</v>
      </c>
    </row>
    <row r="27" spans="1:6" ht="25.5">
      <c r="A27" s="5">
        <v>26</v>
      </c>
      <c r="B27" s="62" t="s">
        <v>34</v>
      </c>
      <c r="C27" s="63" t="s">
        <v>12</v>
      </c>
      <c r="D27" s="8"/>
      <c r="E27" s="9">
        <v>4.5</v>
      </c>
      <c r="F27" s="10">
        <f t="shared" si="0"/>
        <v>0</v>
      </c>
    </row>
    <row r="28" spans="1:6" ht="51">
      <c r="A28" s="5">
        <v>27</v>
      </c>
      <c r="B28" s="27" t="s">
        <v>35</v>
      </c>
      <c r="C28" s="24" t="s">
        <v>36</v>
      </c>
      <c r="D28" s="8"/>
      <c r="E28" s="28">
        <v>16</v>
      </c>
      <c r="F28" s="10">
        <f>D28*E28</f>
        <v>0</v>
      </c>
    </row>
    <row r="29" spans="1:6" ht="38.25">
      <c r="A29" s="5">
        <v>28</v>
      </c>
      <c r="B29" s="15" t="s">
        <v>37</v>
      </c>
      <c r="C29" s="13" t="s">
        <v>12</v>
      </c>
      <c r="D29" s="8"/>
      <c r="E29" s="9">
        <v>7</v>
      </c>
      <c r="F29" s="10">
        <f>D29*E29</f>
        <v>0</v>
      </c>
    </row>
    <row r="30" spans="1:6" ht="25.5">
      <c r="A30" s="5">
        <v>29</v>
      </c>
      <c r="B30" s="16" t="s">
        <v>38</v>
      </c>
      <c r="C30" s="7" t="s">
        <v>12</v>
      </c>
      <c r="D30" s="8"/>
      <c r="E30" s="17">
        <v>8</v>
      </c>
      <c r="F30" s="10">
        <f t="shared" si="0"/>
        <v>0</v>
      </c>
    </row>
    <row r="31" spans="1:6" ht="38.25">
      <c r="A31" s="5">
        <v>30</v>
      </c>
      <c r="B31" s="16" t="s">
        <v>39</v>
      </c>
      <c r="C31" s="7" t="s">
        <v>12</v>
      </c>
      <c r="D31" s="8">
        <v>2</v>
      </c>
      <c r="E31" s="17">
        <v>16</v>
      </c>
      <c r="F31" s="10">
        <f t="shared" si="0"/>
        <v>32</v>
      </c>
    </row>
    <row r="32" spans="1:6" ht="63.75">
      <c r="A32" s="5">
        <v>31</v>
      </c>
      <c r="B32" s="6" t="s">
        <v>40</v>
      </c>
      <c r="C32" s="7" t="s">
        <v>12</v>
      </c>
      <c r="D32" s="8"/>
      <c r="E32" s="9">
        <v>9</v>
      </c>
      <c r="F32" s="10">
        <f t="shared" si="0"/>
        <v>0</v>
      </c>
    </row>
    <row r="33" spans="1:6" ht="63.75">
      <c r="A33" s="5">
        <v>32</v>
      </c>
      <c r="B33" s="29" t="s">
        <v>41</v>
      </c>
      <c r="C33" s="24" t="s">
        <v>12</v>
      </c>
      <c r="D33" s="8">
        <v>1</v>
      </c>
      <c r="E33" s="20">
        <v>9</v>
      </c>
      <c r="F33" s="10">
        <f t="shared" si="0"/>
        <v>9</v>
      </c>
    </row>
    <row r="34" spans="1:6" ht="25.5">
      <c r="A34" s="5">
        <v>33</v>
      </c>
      <c r="B34" s="65" t="s">
        <v>42</v>
      </c>
      <c r="C34" s="66" t="s">
        <v>12</v>
      </c>
      <c r="D34" s="8"/>
      <c r="E34" s="17">
        <v>0.6</v>
      </c>
      <c r="F34" s="10">
        <f>D34*E34</f>
        <v>0</v>
      </c>
    </row>
    <row r="35" spans="1:6" ht="51">
      <c r="A35" s="5">
        <v>34</v>
      </c>
      <c r="B35" s="65" t="s">
        <v>43</v>
      </c>
      <c r="C35" s="66" t="s">
        <v>12</v>
      </c>
      <c r="D35" s="8"/>
      <c r="E35" s="17">
        <v>0.6</v>
      </c>
      <c r="F35" s="10">
        <f>D35*E35</f>
        <v>0</v>
      </c>
    </row>
    <row r="36" spans="1:6" ht="38.25">
      <c r="A36" s="5">
        <v>35</v>
      </c>
      <c r="B36" s="65" t="s">
        <v>44</v>
      </c>
      <c r="C36" s="66" t="s">
        <v>45</v>
      </c>
      <c r="D36" s="8">
        <v>1</v>
      </c>
      <c r="E36" s="9">
        <v>15</v>
      </c>
      <c r="F36" s="10">
        <f t="shared" si="0"/>
        <v>15</v>
      </c>
    </row>
    <row r="37" spans="1:6" ht="25.5">
      <c r="A37" s="5">
        <v>36</v>
      </c>
      <c r="B37" s="26" t="s">
        <v>46</v>
      </c>
      <c r="C37" s="24" t="s">
        <v>45</v>
      </c>
      <c r="D37" s="8"/>
      <c r="E37" s="17">
        <v>17</v>
      </c>
      <c r="F37" s="10">
        <f t="shared" si="0"/>
        <v>0</v>
      </c>
    </row>
    <row r="38" spans="1:6" ht="25.5">
      <c r="A38" s="5">
        <v>37</v>
      </c>
      <c r="B38" s="26" t="s">
        <v>47</v>
      </c>
      <c r="C38" s="24" t="s">
        <v>45</v>
      </c>
      <c r="D38" s="8"/>
      <c r="E38" s="9">
        <v>20</v>
      </c>
      <c r="F38" s="10">
        <f t="shared" si="0"/>
        <v>0</v>
      </c>
    </row>
    <row r="39" spans="1:6" ht="25.5">
      <c r="A39" s="5">
        <v>38</v>
      </c>
      <c r="B39" s="21" t="s">
        <v>48</v>
      </c>
      <c r="C39" s="7" t="s">
        <v>45</v>
      </c>
      <c r="D39" s="8"/>
      <c r="E39" s="9">
        <v>9</v>
      </c>
      <c r="F39" s="10">
        <f t="shared" si="0"/>
        <v>0</v>
      </c>
    </row>
    <row r="40" spans="1:6" ht="25.5">
      <c r="A40" s="5">
        <v>39</v>
      </c>
      <c r="B40" s="16" t="s">
        <v>49</v>
      </c>
      <c r="C40" s="7" t="s">
        <v>45</v>
      </c>
      <c r="D40" s="8"/>
      <c r="E40" s="9">
        <v>11</v>
      </c>
      <c r="F40" s="10">
        <f t="shared" si="0"/>
        <v>0</v>
      </c>
    </row>
    <row r="41" spans="1:6" ht="25.5">
      <c r="A41" s="5">
        <v>40</v>
      </c>
      <c r="B41" s="16" t="s">
        <v>50</v>
      </c>
      <c r="C41" s="7" t="s">
        <v>45</v>
      </c>
      <c r="D41" s="8"/>
      <c r="E41" s="9">
        <v>13</v>
      </c>
      <c r="F41" s="10">
        <f t="shared" si="0"/>
        <v>0</v>
      </c>
    </row>
    <row r="42" spans="1:6" ht="25.5">
      <c r="A42" s="5">
        <v>41</v>
      </c>
      <c r="B42" s="21" t="s">
        <v>51</v>
      </c>
      <c r="C42" s="24" t="s">
        <v>45</v>
      </c>
      <c r="D42" s="8"/>
      <c r="E42" s="20">
        <v>18</v>
      </c>
      <c r="F42" s="10">
        <f t="shared" si="0"/>
        <v>0</v>
      </c>
    </row>
    <row r="43" spans="1:6" ht="25.5">
      <c r="A43" s="5">
        <v>42</v>
      </c>
      <c r="B43" s="30" t="s">
        <v>52</v>
      </c>
      <c r="C43" s="31" t="s">
        <v>45</v>
      </c>
      <c r="D43" s="8">
        <v>1</v>
      </c>
      <c r="E43" s="32">
        <v>21</v>
      </c>
      <c r="F43" s="10">
        <f t="shared" si="0"/>
        <v>21</v>
      </c>
    </row>
    <row r="44" spans="1:6" ht="12.75">
      <c r="A44" s="5">
        <v>43</v>
      </c>
      <c r="B44" s="21" t="s">
        <v>53</v>
      </c>
      <c r="C44" s="7" t="s">
        <v>14</v>
      </c>
      <c r="D44" s="8"/>
      <c r="E44" s="9">
        <v>15</v>
      </c>
      <c r="F44" s="10">
        <f t="shared" si="0"/>
        <v>0</v>
      </c>
    </row>
    <row r="45" spans="1:6" ht="12.75">
      <c r="A45" s="5">
        <v>44</v>
      </c>
      <c r="B45" s="33" t="s">
        <v>54</v>
      </c>
      <c r="C45" s="34" t="s">
        <v>14</v>
      </c>
      <c r="D45" s="8"/>
      <c r="E45" s="35">
        <v>18</v>
      </c>
      <c r="F45" s="10">
        <f t="shared" si="0"/>
        <v>0</v>
      </c>
    </row>
    <row r="46" spans="1:6" ht="25.5">
      <c r="A46" s="5">
        <v>45</v>
      </c>
      <c r="B46" s="16" t="s">
        <v>55</v>
      </c>
      <c r="C46" s="7" t="s">
        <v>45</v>
      </c>
      <c r="D46" s="8"/>
      <c r="E46" s="9">
        <v>8</v>
      </c>
      <c r="F46" s="10">
        <f t="shared" si="0"/>
        <v>0</v>
      </c>
    </row>
    <row r="47" spans="1:6" ht="38.25">
      <c r="A47" s="5">
        <v>46</v>
      </c>
      <c r="B47" s="16" t="s">
        <v>56</v>
      </c>
      <c r="C47" s="7" t="s">
        <v>45</v>
      </c>
      <c r="D47" s="8">
        <v>4</v>
      </c>
      <c r="E47" s="9">
        <v>11</v>
      </c>
      <c r="F47" s="10">
        <f t="shared" si="0"/>
        <v>44</v>
      </c>
    </row>
    <row r="48" spans="1:6" ht="89.25">
      <c r="A48" s="5">
        <v>47</v>
      </c>
      <c r="B48" s="21" t="s">
        <v>57</v>
      </c>
      <c r="C48" s="7" t="s">
        <v>14</v>
      </c>
      <c r="D48" s="8"/>
      <c r="E48" s="9">
        <v>15</v>
      </c>
      <c r="F48" s="10">
        <f t="shared" si="0"/>
        <v>0</v>
      </c>
    </row>
    <row r="49" spans="1:6" ht="89.25">
      <c r="A49" s="5">
        <v>48</v>
      </c>
      <c r="B49" s="21" t="s">
        <v>58</v>
      </c>
      <c r="C49" s="7" t="s">
        <v>14</v>
      </c>
      <c r="D49" s="8"/>
      <c r="E49" s="9">
        <v>15</v>
      </c>
      <c r="F49" s="10">
        <f t="shared" si="0"/>
        <v>0</v>
      </c>
    </row>
    <row r="50" spans="1:6" ht="25.5">
      <c r="A50" s="5">
        <v>49</v>
      </c>
      <c r="B50" s="21" t="s">
        <v>59</v>
      </c>
      <c r="C50" s="7" t="s">
        <v>14</v>
      </c>
      <c r="D50" s="8"/>
      <c r="E50" s="17">
        <v>9</v>
      </c>
      <c r="F50" s="10">
        <f>D50*E50</f>
        <v>0</v>
      </c>
    </row>
    <row r="51" spans="1:6" ht="12.75">
      <c r="A51" s="5">
        <v>50</v>
      </c>
      <c r="B51" s="16" t="s">
        <v>60</v>
      </c>
      <c r="C51" s="7" t="s">
        <v>12</v>
      </c>
      <c r="D51" s="8"/>
      <c r="E51" s="9">
        <v>2</v>
      </c>
      <c r="F51" s="10">
        <f>D51*E51</f>
        <v>0</v>
      </c>
    </row>
    <row r="52" spans="1:6" ht="12.75">
      <c r="A52" s="5">
        <v>51</v>
      </c>
      <c r="B52" s="16" t="s">
        <v>61</v>
      </c>
      <c r="C52" s="7" t="s">
        <v>12</v>
      </c>
      <c r="D52" s="8">
        <v>4</v>
      </c>
      <c r="E52" s="17">
        <v>1.5</v>
      </c>
      <c r="F52" s="10">
        <f>D52*E52</f>
        <v>6</v>
      </c>
    </row>
    <row r="53" spans="1:6" ht="25.5">
      <c r="A53" s="5">
        <v>52</v>
      </c>
      <c r="B53" s="65" t="s">
        <v>62</v>
      </c>
      <c r="C53" s="66" t="s">
        <v>45</v>
      </c>
      <c r="D53" s="8"/>
      <c r="E53" s="9">
        <v>8</v>
      </c>
      <c r="F53" s="10">
        <f t="shared" si="0"/>
        <v>0</v>
      </c>
    </row>
    <row r="54" spans="1:6" ht="12.75">
      <c r="A54" s="5">
        <v>53</v>
      </c>
      <c r="B54" s="68" t="s">
        <v>63</v>
      </c>
      <c r="C54" s="66" t="s">
        <v>14</v>
      </c>
      <c r="D54" s="8">
        <v>1</v>
      </c>
      <c r="E54" s="9">
        <v>3</v>
      </c>
      <c r="F54" s="10">
        <f t="shared" si="0"/>
        <v>3</v>
      </c>
    </row>
    <row r="55" spans="1:6" ht="38.25">
      <c r="A55" s="5">
        <v>54</v>
      </c>
      <c r="B55" s="65" t="s">
        <v>64</v>
      </c>
      <c r="C55" s="66" t="s">
        <v>12</v>
      </c>
      <c r="D55" s="8">
        <v>5</v>
      </c>
      <c r="E55" s="9">
        <v>6</v>
      </c>
      <c r="F55" s="10">
        <f t="shared" si="0"/>
        <v>30</v>
      </c>
    </row>
    <row r="56" spans="1:6" ht="51">
      <c r="A56" s="5">
        <v>55</v>
      </c>
      <c r="B56" s="16" t="s">
        <v>65</v>
      </c>
      <c r="C56" s="7" t="s">
        <v>12</v>
      </c>
      <c r="D56" s="8">
        <v>11</v>
      </c>
      <c r="E56" s="9">
        <v>3</v>
      </c>
      <c r="F56" s="10">
        <f t="shared" si="0"/>
        <v>33</v>
      </c>
    </row>
    <row r="57" spans="1:6" ht="12.75">
      <c r="A57" s="5">
        <v>56</v>
      </c>
      <c r="B57" s="21" t="s">
        <v>66</v>
      </c>
      <c r="C57" s="24" t="s">
        <v>12</v>
      </c>
      <c r="D57" s="8">
        <v>2</v>
      </c>
      <c r="E57" s="20">
        <v>1</v>
      </c>
      <c r="F57" s="10">
        <f t="shared" si="0"/>
        <v>2</v>
      </c>
    </row>
    <row r="58" spans="1:6" ht="12.75">
      <c r="A58" s="5">
        <v>57</v>
      </c>
      <c r="B58" s="62" t="s">
        <v>67</v>
      </c>
      <c r="C58" s="66" t="s">
        <v>12</v>
      </c>
      <c r="D58" s="8">
        <v>2</v>
      </c>
      <c r="E58" s="17">
        <v>1.5</v>
      </c>
      <c r="F58" s="10">
        <f t="shared" si="0"/>
        <v>3</v>
      </c>
    </row>
    <row r="59" spans="1:6" ht="51">
      <c r="A59" s="5">
        <v>58</v>
      </c>
      <c r="B59" s="36" t="s">
        <v>68</v>
      </c>
      <c r="C59" s="66" t="s">
        <v>12</v>
      </c>
      <c r="D59" s="8">
        <v>19</v>
      </c>
      <c r="E59" s="17">
        <v>1.1000000000000001</v>
      </c>
      <c r="F59" s="10">
        <f t="shared" si="0"/>
        <v>20.900000000000002</v>
      </c>
    </row>
    <row r="60" spans="1:6" ht="38.25">
      <c r="A60" s="5">
        <v>59</v>
      </c>
      <c r="B60" s="62" t="s">
        <v>69</v>
      </c>
      <c r="C60" s="63" t="s">
        <v>12</v>
      </c>
      <c r="D60" s="8">
        <v>8</v>
      </c>
      <c r="E60" s="20">
        <v>4.5</v>
      </c>
      <c r="F60" s="10">
        <f t="shared" si="0"/>
        <v>36</v>
      </c>
    </row>
    <row r="61" spans="1:6" ht="12.75">
      <c r="A61" s="5">
        <v>60</v>
      </c>
      <c r="B61" s="16" t="s">
        <v>70</v>
      </c>
      <c r="C61" s="7" t="s">
        <v>12</v>
      </c>
      <c r="D61" s="8"/>
      <c r="E61" s="9">
        <v>1</v>
      </c>
      <c r="F61" s="10">
        <f t="shared" si="0"/>
        <v>0</v>
      </c>
    </row>
    <row r="62" spans="1:6" ht="25.5">
      <c r="A62" s="5">
        <v>61</v>
      </c>
      <c r="B62" s="62" t="s">
        <v>71</v>
      </c>
      <c r="C62" s="66" t="s">
        <v>12</v>
      </c>
      <c r="D62" s="8">
        <v>2</v>
      </c>
      <c r="E62" s="17">
        <v>1</v>
      </c>
      <c r="F62" s="10">
        <f t="shared" si="0"/>
        <v>2</v>
      </c>
    </row>
    <row r="63" spans="1:6" ht="38.25">
      <c r="A63" s="5">
        <v>62</v>
      </c>
      <c r="B63" s="68" t="s">
        <v>72</v>
      </c>
      <c r="C63" s="66" t="s">
        <v>12</v>
      </c>
      <c r="D63" s="8">
        <v>14</v>
      </c>
      <c r="E63" s="9">
        <v>1.5</v>
      </c>
      <c r="F63" s="10">
        <f t="shared" si="0"/>
        <v>21</v>
      </c>
    </row>
    <row r="64" spans="1:6" ht="25.5">
      <c r="A64" s="5">
        <v>63</v>
      </c>
      <c r="B64" s="68" t="s">
        <v>73</v>
      </c>
      <c r="C64" s="66" t="s">
        <v>14</v>
      </c>
      <c r="D64" s="8"/>
      <c r="E64" s="9">
        <v>27</v>
      </c>
      <c r="F64" s="10">
        <f t="shared" si="0"/>
        <v>0</v>
      </c>
    </row>
    <row r="65" spans="1:6" ht="12.75">
      <c r="A65" s="5">
        <v>64</v>
      </c>
      <c r="B65" s="62" t="s">
        <v>74</v>
      </c>
      <c r="C65" s="63" t="s">
        <v>12</v>
      </c>
      <c r="D65" s="8">
        <v>4</v>
      </c>
      <c r="E65" s="20">
        <v>3</v>
      </c>
      <c r="F65" s="10">
        <f t="shared" si="0"/>
        <v>12</v>
      </c>
    </row>
    <row r="66" spans="1:6" ht="12.75">
      <c r="A66" s="5">
        <v>65</v>
      </c>
      <c r="B66" s="37" t="s">
        <v>75</v>
      </c>
      <c r="C66" s="24" t="s">
        <v>36</v>
      </c>
      <c r="D66" s="8"/>
      <c r="E66" s="28">
        <v>6</v>
      </c>
      <c r="F66" s="10">
        <f>D66*E66</f>
        <v>0</v>
      </c>
    </row>
    <row r="67" spans="1:6" ht="12.75">
      <c r="A67" s="5">
        <v>66</v>
      </c>
      <c r="B67" s="16" t="s">
        <v>76</v>
      </c>
      <c r="C67" s="66" t="s">
        <v>12</v>
      </c>
      <c r="D67" s="8">
        <v>11</v>
      </c>
      <c r="E67" s="9">
        <v>0.8</v>
      </c>
      <c r="F67" s="10">
        <f t="shared" ref="F67:F119" si="1">D67*E67</f>
        <v>8.8000000000000007</v>
      </c>
    </row>
    <row r="68" spans="1:6" ht="25.5">
      <c r="A68" s="5">
        <v>67</v>
      </c>
      <c r="B68" s="65" t="s">
        <v>77</v>
      </c>
      <c r="C68" s="66" t="s">
        <v>12</v>
      </c>
      <c r="D68" s="8">
        <v>7</v>
      </c>
      <c r="E68" s="17">
        <v>1.1000000000000001</v>
      </c>
      <c r="F68" s="10">
        <f t="shared" si="1"/>
        <v>7.7000000000000011</v>
      </c>
    </row>
    <row r="69" spans="1:6" ht="12.75">
      <c r="A69" s="5">
        <v>68</v>
      </c>
      <c r="B69" s="16" t="s">
        <v>78</v>
      </c>
      <c r="C69" s="7" t="s">
        <v>12</v>
      </c>
      <c r="D69" s="8">
        <v>8</v>
      </c>
      <c r="E69" s="17">
        <v>1</v>
      </c>
      <c r="F69" s="10">
        <f t="shared" si="1"/>
        <v>8</v>
      </c>
    </row>
    <row r="70" spans="1:6" ht="12.75">
      <c r="A70" s="5">
        <v>69</v>
      </c>
      <c r="B70" s="15" t="s">
        <v>79</v>
      </c>
      <c r="C70" s="38" t="s">
        <v>12</v>
      </c>
      <c r="D70" s="8">
        <v>10</v>
      </c>
      <c r="E70" s="14">
        <v>5</v>
      </c>
      <c r="F70" s="10">
        <f>D70*E70</f>
        <v>50</v>
      </c>
    </row>
    <row r="71" spans="1:6" ht="12.75">
      <c r="A71" s="5">
        <v>70</v>
      </c>
      <c r="B71" s="16" t="s">
        <v>80</v>
      </c>
      <c r="C71" s="7" t="s">
        <v>12</v>
      </c>
      <c r="D71" s="8"/>
      <c r="E71" s="9">
        <v>9</v>
      </c>
      <c r="F71" s="10">
        <f>D71*E71</f>
        <v>0</v>
      </c>
    </row>
    <row r="72" spans="1:6" ht="12.75">
      <c r="A72" s="5">
        <v>71</v>
      </c>
      <c r="B72" s="21" t="s">
        <v>81</v>
      </c>
      <c r="C72" s="7" t="s">
        <v>12</v>
      </c>
      <c r="D72" s="8">
        <v>7</v>
      </c>
      <c r="E72" s="17">
        <v>2</v>
      </c>
      <c r="F72" s="10">
        <f t="shared" si="1"/>
        <v>14</v>
      </c>
    </row>
    <row r="73" spans="1:6" ht="25.5">
      <c r="A73" s="5">
        <v>72</v>
      </c>
      <c r="B73" s="16" t="s">
        <v>82</v>
      </c>
      <c r="C73" s="7" t="s">
        <v>12</v>
      </c>
      <c r="D73" s="8">
        <v>19</v>
      </c>
      <c r="E73" s="17">
        <v>1.5</v>
      </c>
      <c r="F73" s="10">
        <f t="shared" si="1"/>
        <v>28.5</v>
      </c>
    </row>
    <row r="74" spans="1:6" ht="25.5">
      <c r="A74" s="5">
        <v>73</v>
      </c>
      <c r="B74" s="16" t="s">
        <v>83</v>
      </c>
      <c r="C74" s="7" t="s">
        <v>14</v>
      </c>
      <c r="D74" s="8"/>
      <c r="E74" s="9">
        <v>5</v>
      </c>
      <c r="F74" s="10">
        <f>D74*E74</f>
        <v>0</v>
      </c>
    </row>
    <row r="75" spans="1:6" ht="25.5">
      <c r="A75" s="5">
        <v>74</v>
      </c>
      <c r="B75" s="16" t="s">
        <v>84</v>
      </c>
      <c r="C75" s="7" t="s">
        <v>12</v>
      </c>
      <c r="D75" s="8">
        <v>1</v>
      </c>
      <c r="E75" s="9">
        <v>2</v>
      </c>
      <c r="F75" s="10">
        <f t="shared" si="1"/>
        <v>2</v>
      </c>
    </row>
    <row r="76" spans="1:6" ht="25.5">
      <c r="A76" s="5">
        <v>75</v>
      </c>
      <c r="B76" s="16" t="s">
        <v>85</v>
      </c>
      <c r="C76" s="7" t="s">
        <v>12</v>
      </c>
      <c r="D76" s="8">
        <v>1</v>
      </c>
      <c r="E76" s="9">
        <v>2</v>
      </c>
      <c r="F76" s="10">
        <f t="shared" si="1"/>
        <v>2</v>
      </c>
    </row>
    <row r="77" spans="1:6" ht="12.75">
      <c r="A77" s="5">
        <v>76</v>
      </c>
      <c r="B77" s="16" t="s">
        <v>86</v>
      </c>
      <c r="C77" s="7" t="s">
        <v>12</v>
      </c>
      <c r="D77" s="8"/>
      <c r="E77" s="9">
        <v>2</v>
      </c>
      <c r="F77" s="10">
        <f t="shared" si="1"/>
        <v>0</v>
      </c>
    </row>
    <row r="78" spans="1:6" ht="25.5">
      <c r="A78" s="5">
        <v>77</v>
      </c>
      <c r="B78" s="65" t="s">
        <v>87</v>
      </c>
      <c r="C78" s="66" t="s">
        <v>45</v>
      </c>
      <c r="D78" s="8">
        <v>1</v>
      </c>
      <c r="E78" s="9">
        <v>1</v>
      </c>
      <c r="F78" s="10">
        <f t="shared" si="1"/>
        <v>1</v>
      </c>
    </row>
    <row r="79" spans="1:6" ht="12.75">
      <c r="A79" s="5">
        <v>78</v>
      </c>
      <c r="B79" s="62" t="s">
        <v>88</v>
      </c>
      <c r="C79" s="66" t="s">
        <v>45</v>
      </c>
      <c r="D79" s="8">
        <v>1</v>
      </c>
      <c r="E79" s="9">
        <v>1.3</v>
      </c>
      <c r="F79" s="10">
        <f t="shared" si="1"/>
        <v>1.3</v>
      </c>
    </row>
    <row r="80" spans="1:6" ht="25.5">
      <c r="A80" s="5">
        <v>79</v>
      </c>
      <c r="B80" s="16" t="s">
        <v>89</v>
      </c>
      <c r="C80" s="7" t="s">
        <v>12</v>
      </c>
      <c r="D80" s="8">
        <v>4</v>
      </c>
      <c r="E80" s="9">
        <v>3</v>
      </c>
      <c r="F80" s="10">
        <f t="shared" si="1"/>
        <v>12</v>
      </c>
    </row>
    <row r="81" spans="1:6" ht="12.75">
      <c r="A81" s="5">
        <v>80</v>
      </c>
      <c r="B81" s="62" t="s">
        <v>90</v>
      </c>
      <c r="C81" s="66" t="s">
        <v>12</v>
      </c>
      <c r="D81" s="8">
        <v>6</v>
      </c>
      <c r="E81" s="17">
        <v>1</v>
      </c>
      <c r="F81" s="10">
        <f t="shared" si="1"/>
        <v>6</v>
      </c>
    </row>
    <row r="82" spans="1:6" ht="12.75">
      <c r="A82" s="5">
        <v>81</v>
      </c>
      <c r="B82" s="16" t="s">
        <v>91</v>
      </c>
      <c r="C82" s="7" t="s">
        <v>12</v>
      </c>
      <c r="D82" s="8">
        <v>19</v>
      </c>
      <c r="E82" s="17">
        <v>2</v>
      </c>
      <c r="F82" s="10">
        <f t="shared" si="1"/>
        <v>38</v>
      </c>
    </row>
    <row r="83" spans="1:6" ht="38.25">
      <c r="A83" s="5">
        <v>82</v>
      </c>
      <c r="B83" s="65" t="s">
        <v>92</v>
      </c>
      <c r="C83" s="66" t="s">
        <v>12</v>
      </c>
      <c r="D83" s="8">
        <v>2</v>
      </c>
      <c r="E83" s="9">
        <v>2</v>
      </c>
      <c r="F83" s="10">
        <f t="shared" si="1"/>
        <v>4</v>
      </c>
    </row>
    <row r="84" spans="1:6" ht="12.75">
      <c r="A84" s="5">
        <v>83</v>
      </c>
      <c r="B84" s="16" t="s">
        <v>93</v>
      </c>
      <c r="C84" s="7" t="s">
        <v>12</v>
      </c>
      <c r="D84" s="8">
        <v>2</v>
      </c>
      <c r="E84" s="17">
        <v>1</v>
      </c>
      <c r="F84" s="10">
        <f t="shared" si="1"/>
        <v>2</v>
      </c>
    </row>
    <row r="85" spans="1:6" ht="25.5">
      <c r="A85" s="5">
        <v>84</v>
      </c>
      <c r="B85" s="21" t="s">
        <v>94</v>
      </c>
      <c r="C85" s="7" t="s">
        <v>45</v>
      </c>
      <c r="D85" s="8">
        <v>1</v>
      </c>
      <c r="E85" s="17">
        <v>5</v>
      </c>
      <c r="F85" s="10">
        <f t="shared" si="1"/>
        <v>5</v>
      </c>
    </row>
    <row r="86" spans="1:6" ht="12.75">
      <c r="A86" s="5">
        <v>85</v>
      </c>
      <c r="B86" s="21" t="s">
        <v>95</v>
      </c>
      <c r="C86" s="24" t="s">
        <v>45</v>
      </c>
      <c r="D86" s="8">
        <v>1</v>
      </c>
      <c r="E86" s="20">
        <v>5</v>
      </c>
      <c r="F86" s="10">
        <f t="shared" si="1"/>
        <v>5</v>
      </c>
    </row>
    <row r="87" spans="1:6" ht="25.5">
      <c r="A87" s="5">
        <v>86</v>
      </c>
      <c r="B87" s="16" t="s">
        <v>96</v>
      </c>
      <c r="C87" s="7" t="s">
        <v>45</v>
      </c>
      <c r="D87" s="8"/>
      <c r="E87" s="9">
        <v>4.5</v>
      </c>
      <c r="F87" s="10">
        <f t="shared" si="1"/>
        <v>0</v>
      </c>
    </row>
    <row r="88" spans="1:6" ht="25.5">
      <c r="A88" s="5">
        <v>87</v>
      </c>
      <c r="B88" s="16" t="s">
        <v>97</v>
      </c>
      <c r="C88" s="7" t="s">
        <v>12</v>
      </c>
      <c r="D88" s="8"/>
      <c r="E88" s="9">
        <v>4</v>
      </c>
      <c r="F88" s="10">
        <f t="shared" si="1"/>
        <v>0</v>
      </c>
    </row>
    <row r="89" spans="1:6" ht="25.5">
      <c r="A89" s="5">
        <v>88</v>
      </c>
      <c r="B89" s="16" t="s">
        <v>98</v>
      </c>
      <c r="C89" s="7" t="s">
        <v>99</v>
      </c>
      <c r="D89" s="8"/>
      <c r="E89" s="9">
        <v>2</v>
      </c>
      <c r="F89" s="10">
        <f t="shared" si="1"/>
        <v>0</v>
      </c>
    </row>
    <row r="90" spans="1:6" ht="25.5">
      <c r="A90" s="5">
        <v>89</v>
      </c>
      <c r="B90" s="16" t="s">
        <v>100</v>
      </c>
      <c r="C90" s="7" t="s">
        <v>99</v>
      </c>
      <c r="D90" s="8"/>
      <c r="E90" s="14">
        <v>2</v>
      </c>
      <c r="F90" s="10">
        <f t="shared" si="1"/>
        <v>0</v>
      </c>
    </row>
    <row r="91" spans="1:6" ht="12.75">
      <c r="A91" s="5">
        <v>90</v>
      </c>
      <c r="B91" s="65" t="s">
        <v>101</v>
      </c>
      <c r="C91" s="66" t="s">
        <v>14</v>
      </c>
      <c r="D91" s="8"/>
      <c r="E91" s="17">
        <v>0.9</v>
      </c>
      <c r="F91" s="10">
        <f t="shared" si="1"/>
        <v>0</v>
      </c>
    </row>
    <row r="92" spans="1:6" ht="12.75">
      <c r="A92" s="5">
        <v>91</v>
      </c>
      <c r="B92" s="65" t="s">
        <v>102</v>
      </c>
      <c r="C92" s="66" t="s">
        <v>14</v>
      </c>
      <c r="D92" s="8">
        <v>1</v>
      </c>
      <c r="E92" s="17">
        <v>1.4</v>
      </c>
      <c r="F92" s="10">
        <f t="shared" si="1"/>
        <v>1.4</v>
      </c>
    </row>
    <row r="93" spans="1:6" ht="12.75">
      <c r="A93" s="5">
        <v>92</v>
      </c>
      <c r="B93" s="62" t="s">
        <v>103</v>
      </c>
      <c r="C93" s="66" t="s">
        <v>14</v>
      </c>
      <c r="D93" s="8">
        <v>2</v>
      </c>
      <c r="E93" s="17">
        <v>2</v>
      </c>
      <c r="F93" s="10">
        <f t="shared" si="1"/>
        <v>4</v>
      </c>
    </row>
    <row r="94" spans="1:6" ht="12.75">
      <c r="A94" s="5">
        <v>93</v>
      </c>
      <c r="B94" s="65" t="s">
        <v>104</v>
      </c>
      <c r="C94" s="66" t="s">
        <v>14</v>
      </c>
      <c r="D94" s="8"/>
      <c r="E94" s="17">
        <v>3</v>
      </c>
      <c r="F94" s="10">
        <f t="shared" si="1"/>
        <v>0</v>
      </c>
    </row>
    <row r="95" spans="1:6" ht="38.25">
      <c r="A95" s="5">
        <v>94</v>
      </c>
      <c r="B95" s="16" t="s">
        <v>105</v>
      </c>
      <c r="C95" s="24" t="s">
        <v>12</v>
      </c>
      <c r="D95" s="8">
        <v>2</v>
      </c>
      <c r="E95" s="9">
        <v>2</v>
      </c>
      <c r="F95" s="10">
        <f t="shared" si="1"/>
        <v>4</v>
      </c>
    </row>
    <row r="96" spans="1:6" ht="25.5">
      <c r="A96" s="5">
        <v>95</v>
      </c>
      <c r="B96" s="21" t="s">
        <v>106</v>
      </c>
      <c r="C96" s="7" t="s">
        <v>12</v>
      </c>
      <c r="D96" s="8"/>
      <c r="E96" s="17">
        <v>8</v>
      </c>
      <c r="F96" s="10">
        <f t="shared" si="1"/>
        <v>0</v>
      </c>
    </row>
    <row r="97" spans="1:6" ht="12.75">
      <c r="A97" s="5">
        <v>96</v>
      </c>
      <c r="B97" s="16" t="s">
        <v>107</v>
      </c>
      <c r="C97" s="7" t="s">
        <v>12</v>
      </c>
      <c r="D97" s="8"/>
      <c r="E97" s="9">
        <v>10</v>
      </c>
      <c r="F97" s="10">
        <f t="shared" si="1"/>
        <v>0</v>
      </c>
    </row>
    <row r="98" spans="1:6" ht="25.5">
      <c r="A98" s="5">
        <v>97</v>
      </c>
      <c r="B98" s="21" t="s">
        <v>108</v>
      </c>
      <c r="C98" s="66" t="s">
        <v>14</v>
      </c>
      <c r="D98" s="8">
        <v>3</v>
      </c>
      <c r="E98" s="20">
        <v>0.5</v>
      </c>
      <c r="F98" s="10">
        <f t="shared" si="1"/>
        <v>1.5</v>
      </c>
    </row>
    <row r="99" spans="1:6" ht="12.75">
      <c r="A99" s="5">
        <v>98</v>
      </c>
      <c r="B99" s="65" t="s">
        <v>109</v>
      </c>
      <c r="C99" s="66" t="s">
        <v>14</v>
      </c>
      <c r="D99" s="8"/>
      <c r="E99" s="17">
        <v>1.7</v>
      </c>
      <c r="F99" s="10">
        <f t="shared" si="1"/>
        <v>0</v>
      </c>
    </row>
    <row r="100" spans="1:6" ht="12.75">
      <c r="A100" s="5">
        <v>99</v>
      </c>
      <c r="B100" s="16" t="s">
        <v>110</v>
      </c>
      <c r="C100" s="7" t="s">
        <v>14</v>
      </c>
      <c r="D100" s="8"/>
      <c r="E100" s="17">
        <v>1.8</v>
      </c>
      <c r="F100" s="10">
        <f t="shared" si="1"/>
        <v>0</v>
      </c>
    </row>
    <row r="101" spans="1:6" ht="12.75">
      <c r="A101" s="5">
        <v>100</v>
      </c>
      <c r="B101" s="21" t="s">
        <v>111</v>
      </c>
      <c r="C101" s="24" t="s">
        <v>14</v>
      </c>
      <c r="D101" s="8"/>
      <c r="E101" s="17">
        <v>2</v>
      </c>
      <c r="F101" s="10">
        <f t="shared" si="1"/>
        <v>0</v>
      </c>
    </row>
    <row r="102" spans="1:6" ht="12.75">
      <c r="A102" s="5">
        <v>101</v>
      </c>
      <c r="B102" s="16" t="s">
        <v>112</v>
      </c>
      <c r="C102" s="7" t="s">
        <v>14</v>
      </c>
      <c r="D102" s="8"/>
      <c r="E102" s="9">
        <v>1</v>
      </c>
      <c r="F102" s="10">
        <f t="shared" si="1"/>
        <v>0</v>
      </c>
    </row>
    <row r="103" spans="1:6" ht="12.75">
      <c r="A103" s="5">
        <v>102</v>
      </c>
      <c r="B103" s="16" t="s">
        <v>113</v>
      </c>
      <c r="C103" s="7" t="s">
        <v>14</v>
      </c>
      <c r="D103" s="8">
        <v>5</v>
      </c>
      <c r="E103" s="9">
        <v>0.5</v>
      </c>
      <c r="F103" s="10">
        <f t="shared" si="1"/>
        <v>2.5</v>
      </c>
    </row>
    <row r="104" spans="1:6" ht="12.75">
      <c r="A104" s="5">
        <v>103</v>
      </c>
      <c r="B104" s="62" t="s">
        <v>114</v>
      </c>
      <c r="C104" s="63" t="s">
        <v>14</v>
      </c>
      <c r="D104" s="8"/>
      <c r="E104" s="9">
        <v>1.2</v>
      </c>
      <c r="F104" s="10">
        <f t="shared" si="1"/>
        <v>0</v>
      </c>
    </row>
    <row r="105" spans="1:6" ht="12.75">
      <c r="A105" s="5">
        <v>104</v>
      </c>
      <c r="B105" s="79" t="s">
        <v>115</v>
      </c>
      <c r="C105" s="66" t="s">
        <v>12</v>
      </c>
      <c r="D105" s="8"/>
      <c r="E105" s="9">
        <v>30</v>
      </c>
      <c r="F105" s="10">
        <f t="shared" si="1"/>
        <v>0</v>
      </c>
    </row>
    <row r="106" spans="1:6" ht="12.75">
      <c r="A106" s="5">
        <v>105</v>
      </c>
      <c r="B106" s="16" t="s">
        <v>116</v>
      </c>
      <c r="C106" s="7" t="s">
        <v>12</v>
      </c>
      <c r="D106" s="8"/>
      <c r="E106" s="17">
        <v>1.1000000000000001</v>
      </c>
      <c r="F106" s="10">
        <f t="shared" si="1"/>
        <v>0</v>
      </c>
    </row>
    <row r="107" spans="1:6" ht="12.75">
      <c r="A107" s="5">
        <v>106</v>
      </c>
      <c r="B107" s="36" t="s">
        <v>117</v>
      </c>
      <c r="C107" s="7" t="s">
        <v>12</v>
      </c>
      <c r="D107" s="8"/>
      <c r="E107" s="9">
        <v>5</v>
      </c>
      <c r="F107" s="10">
        <f t="shared" si="1"/>
        <v>0</v>
      </c>
    </row>
    <row r="108" spans="1:6" ht="12.75">
      <c r="A108" s="5">
        <v>107</v>
      </c>
      <c r="B108" s="21" t="s">
        <v>118</v>
      </c>
      <c r="C108" s="24" t="s">
        <v>12</v>
      </c>
      <c r="D108" s="8"/>
      <c r="E108" s="17">
        <v>25</v>
      </c>
      <c r="F108" s="10">
        <f t="shared" si="1"/>
        <v>0</v>
      </c>
    </row>
    <row r="109" spans="1:6" ht="12.75">
      <c r="A109" s="5">
        <v>108</v>
      </c>
      <c r="B109" s="62" t="s">
        <v>119</v>
      </c>
      <c r="C109" s="66" t="s">
        <v>12</v>
      </c>
      <c r="D109" s="8"/>
      <c r="E109" s="17">
        <v>8</v>
      </c>
      <c r="F109" s="10">
        <f t="shared" si="1"/>
        <v>0</v>
      </c>
    </row>
    <row r="110" spans="1:6" ht="12.75">
      <c r="A110" s="5">
        <v>109</v>
      </c>
      <c r="B110" s="16" t="s">
        <v>120</v>
      </c>
      <c r="C110" s="7" t="s">
        <v>12</v>
      </c>
      <c r="D110" s="8">
        <v>1</v>
      </c>
      <c r="E110" s="17">
        <v>1.5</v>
      </c>
      <c r="F110" s="10">
        <f t="shared" si="1"/>
        <v>1.5</v>
      </c>
    </row>
    <row r="111" spans="1:6" ht="12.75">
      <c r="A111" s="5">
        <v>110</v>
      </c>
      <c r="B111" s="21" t="s">
        <v>121</v>
      </c>
      <c r="C111" s="24" t="s">
        <v>14</v>
      </c>
      <c r="D111" s="8"/>
      <c r="E111" s="17">
        <v>8</v>
      </c>
      <c r="F111" s="10">
        <f t="shared" si="1"/>
        <v>0</v>
      </c>
    </row>
    <row r="112" spans="1:6" ht="12.75">
      <c r="A112" s="5">
        <v>111</v>
      </c>
      <c r="B112" s="15" t="s">
        <v>122</v>
      </c>
      <c r="C112" s="13" t="s">
        <v>12</v>
      </c>
      <c r="D112" s="8"/>
      <c r="E112" s="40">
        <v>9</v>
      </c>
      <c r="F112" s="10">
        <f t="shared" si="1"/>
        <v>0</v>
      </c>
    </row>
    <row r="113" spans="1:7" ht="38.25">
      <c r="A113" s="5">
        <v>112</v>
      </c>
      <c r="B113" s="15" t="s">
        <v>123</v>
      </c>
      <c r="C113" s="13" t="s">
        <v>45</v>
      </c>
      <c r="D113" s="8"/>
      <c r="E113" s="14">
        <v>4.5</v>
      </c>
      <c r="F113" s="10">
        <f t="shared" si="1"/>
        <v>0</v>
      </c>
    </row>
    <row r="114" spans="1:7" ht="12.75">
      <c r="A114" s="5">
        <v>113</v>
      </c>
      <c r="B114" s="21" t="s">
        <v>124</v>
      </c>
      <c r="C114" s="24" t="s">
        <v>12</v>
      </c>
      <c r="D114" s="8"/>
      <c r="E114" s="20">
        <v>32</v>
      </c>
      <c r="F114" s="10">
        <f t="shared" si="1"/>
        <v>0</v>
      </c>
    </row>
    <row r="115" spans="1:7" ht="25.5">
      <c r="A115" s="5">
        <v>114</v>
      </c>
      <c r="B115" s="15" t="s">
        <v>125</v>
      </c>
      <c r="C115" s="13" t="s">
        <v>14</v>
      </c>
      <c r="D115" s="8"/>
      <c r="E115" s="9">
        <v>20</v>
      </c>
      <c r="F115" s="10">
        <f t="shared" si="1"/>
        <v>0</v>
      </c>
    </row>
    <row r="116" spans="1:7" ht="25.5">
      <c r="A116" s="5">
        <v>115</v>
      </c>
      <c r="B116" s="41" t="s">
        <v>126</v>
      </c>
      <c r="C116" s="7" t="s">
        <v>36</v>
      </c>
      <c r="D116" s="8"/>
      <c r="E116" s="9">
        <v>3</v>
      </c>
      <c r="F116" s="10">
        <f t="shared" si="1"/>
        <v>0</v>
      </c>
    </row>
    <row r="117" spans="1:7" ht="38.25">
      <c r="A117" s="5">
        <v>116</v>
      </c>
      <c r="B117" s="41" t="s">
        <v>127</v>
      </c>
      <c r="C117" s="7" t="s">
        <v>128</v>
      </c>
      <c r="D117" s="8"/>
      <c r="E117" s="9">
        <v>18</v>
      </c>
      <c r="F117" s="10">
        <f t="shared" si="1"/>
        <v>0</v>
      </c>
    </row>
    <row r="118" spans="1:7" ht="25.5">
      <c r="A118" s="5">
        <v>117</v>
      </c>
      <c r="B118" s="37" t="s">
        <v>129</v>
      </c>
      <c r="C118" s="7" t="s">
        <v>128</v>
      </c>
      <c r="D118" s="8"/>
      <c r="E118" s="9">
        <v>16</v>
      </c>
      <c r="F118" s="10">
        <f t="shared" si="1"/>
        <v>0</v>
      </c>
    </row>
    <row r="119" spans="1:7" ht="12.75">
      <c r="A119" s="5">
        <v>118</v>
      </c>
      <c r="B119" s="42" t="s">
        <v>130</v>
      </c>
      <c r="C119" s="7" t="s">
        <v>128</v>
      </c>
      <c r="D119" s="8"/>
      <c r="E119" s="28">
        <v>6</v>
      </c>
      <c r="F119" s="10">
        <f t="shared" si="1"/>
        <v>0</v>
      </c>
    </row>
    <row r="120" spans="1:7" ht="12.75">
      <c r="A120" s="5">
        <v>119</v>
      </c>
      <c r="B120" s="65" t="s">
        <v>131</v>
      </c>
      <c r="C120" s="66" t="s">
        <v>12</v>
      </c>
      <c r="D120" s="8"/>
      <c r="E120" s="20">
        <v>1.3</v>
      </c>
      <c r="F120" s="10">
        <f>D120*E120</f>
        <v>0</v>
      </c>
    </row>
    <row r="121" spans="1:7" ht="12.75">
      <c r="A121" s="5">
        <v>120</v>
      </c>
      <c r="B121" s="43" t="s">
        <v>132</v>
      </c>
      <c r="C121" s="43" t="s">
        <v>128</v>
      </c>
      <c r="D121" s="8"/>
      <c r="E121" s="37">
        <v>0</v>
      </c>
      <c r="F121" s="10">
        <f t="shared" ref="F121:F122" si="2">D121*E121</f>
        <v>0</v>
      </c>
    </row>
    <row r="122" spans="1:7" ht="12.75">
      <c r="A122" s="5">
        <v>121</v>
      </c>
      <c r="B122" s="43" t="s">
        <v>133</v>
      </c>
      <c r="C122" s="43" t="s">
        <v>36</v>
      </c>
      <c r="D122" s="8"/>
      <c r="E122" s="43"/>
      <c r="F122" s="10">
        <f t="shared" si="2"/>
        <v>0</v>
      </c>
    </row>
    <row r="123" spans="1:7" ht="12.75">
      <c r="A123" s="5"/>
      <c r="B123" s="43"/>
      <c r="C123" s="43"/>
      <c r="D123" s="8"/>
      <c r="E123" s="43"/>
      <c r="F123" s="10"/>
    </row>
    <row r="124" spans="1:7" ht="12.75">
      <c r="A124" s="5"/>
      <c r="B124" s="43"/>
      <c r="C124" s="43"/>
      <c r="D124" s="43"/>
      <c r="E124" s="43"/>
      <c r="F124" s="10"/>
      <c r="G124" s="45">
        <f>SUM(F2:F122)</f>
        <v>689.09999999999991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124"/>
  <sheetViews>
    <sheetView topLeftCell="A109" workbookViewId="0">
      <selection activeCell="D2" sqref="D2"/>
    </sheetView>
  </sheetViews>
  <sheetFormatPr defaultRowHeight="12"/>
  <cols>
    <col min="1" max="1" width="8.28515625" style="4" customWidth="1"/>
    <col min="2" max="2" width="58.85546875" style="4" customWidth="1"/>
    <col min="3" max="3" width="6.28515625" style="4" customWidth="1"/>
    <col min="4" max="4" width="7.28515625" style="4" customWidth="1"/>
    <col min="5" max="5" width="7" style="4" customWidth="1"/>
    <col min="6" max="6" width="7.7109375" style="4" customWidth="1"/>
    <col min="7" max="16384" width="9.140625" style="4"/>
  </cols>
  <sheetData>
    <row r="1" spans="1:9" ht="48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</row>
    <row r="2" spans="1:9" ht="73.5" customHeight="1">
      <c r="A2" s="5">
        <v>1</v>
      </c>
      <c r="B2" s="6" t="s">
        <v>6</v>
      </c>
      <c r="C2" s="7" t="s">
        <v>7</v>
      </c>
      <c r="D2" s="8">
        <f>5+5</f>
        <v>10</v>
      </c>
      <c r="E2" s="9">
        <v>11</v>
      </c>
      <c r="F2" s="10">
        <f>D2*E2</f>
        <v>110</v>
      </c>
      <c r="I2" s="11"/>
    </row>
    <row r="3" spans="1:9" ht="75" customHeight="1">
      <c r="A3" s="5">
        <v>2</v>
      </c>
      <c r="B3" s="6" t="s">
        <v>8</v>
      </c>
      <c r="C3" s="7" t="s">
        <v>7</v>
      </c>
      <c r="D3" s="8"/>
      <c r="E3" s="9">
        <v>23</v>
      </c>
      <c r="F3" s="10">
        <f t="shared" ref="F3:F65" si="0">D3*E3</f>
        <v>0</v>
      </c>
    </row>
    <row r="4" spans="1:9" ht="76.5">
      <c r="A4" s="5">
        <v>3</v>
      </c>
      <c r="B4" s="12" t="s">
        <v>9</v>
      </c>
      <c r="C4" s="13" t="s">
        <v>7</v>
      </c>
      <c r="D4" s="8"/>
      <c r="E4" s="14">
        <v>16</v>
      </c>
      <c r="F4" s="10">
        <f t="shared" si="0"/>
        <v>0</v>
      </c>
    </row>
    <row r="5" spans="1:9" ht="25.5">
      <c r="A5" s="5">
        <v>4</v>
      </c>
      <c r="B5" s="15" t="s">
        <v>10</v>
      </c>
      <c r="C5" s="13" t="s">
        <v>7</v>
      </c>
      <c r="D5" s="8"/>
      <c r="E5" s="9">
        <v>20</v>
      </c>
      <c r="F5" s="10">
        <f t="shared" si="0"/>
        <v>0</v>
      </c>
    </row>
    <row r="6" spans="1:9" ht="25.5">
      <c r="A6" s="5">
        <v>5</v>
      </c>
      <c r="B6" s="16" t="s">
        <v>11</v>
      </c>
      <c r="C6" s="7" t="s">
        <v>12</v>
      </c>
      <c r="D6" s="8"/>
      <c r="E6" s="9">
        <v>17</v>
      </c>
      <c r="F6" s="10">
        <f t="shared" si="0"/>
        <v>0</v>
      </c>
    </row>
    <row r="7" spans="1:9" ht="12.75">
      <c r="A7" s="5">
        <v>6</v>
      </c>
      <c r="B7" s="16" t="s">
        <v>13</v>
      </c>
      <c r="C7" s="7" t="s">
        <v>14</v>
      </c>
      <c r="D7" s="8"/>
      <c r="E7" s="17">
        <v>28</v>
      </c>
      <c r="F7" s="10">
        <f t="shared" si="0"/>
        <v>0</v>
      </c>
    </row>
    <row r="8" spans="1:9" ht="25.5">
      <c r="A8" s="5">
        <v>7</v>
      </c>
      <c r="B8" s="18" t="s">
        <v>15</v>
      </c>
      <c r="C8" s="19" t="s">
        <v>14</v>
      </c>
      <c r="D8" s="8"/>
      <c r="E8" s="20">
        <v>35</v>
      </c>
      <c r="F8" s="10">
        <f t="shared" si="0"/>
        <v>0</v>
      </c>
    </row>
    <row r="9" spans="1:9" ht="12.75">
      <c r="A9" s="5">
        <v>8</v>
      </c>
      <c r="B9" s="21" t="s">
        <v>16</v>
      </c>
      <c r="C9" s="7" t="s">
        <v>14</v>
      </c>
      <c r="D9" s="8"/>
      <c r="E9" s="17">
        <v>42</v>
      </c>
      <c r="F9" s="10">
        <f t="shared" si="0"/>
        <v>0</v>
      </c>
    </row>
    <row r="10" spans="1:9" ht="25.5">
      <c r="A10" s="5">
        <v>9</v>
      </c>
      <c r="B10" s="21" t="s">
        <v>17</v>
      </c>
      <c r="C10" s="7" t="s">
        <v>14</v>
      </c>
      <c r="D10" s="8"/>
      <c r="E10" s="9">
        <v>41</v>
      </c>
      <c r="F10" s="10">
        <f t="shared" si="0"/>
        <v>0</v>
      </c>
    </row>
    <row r="11" spans="1:9" ht="25.5">
      <c r="A11" s="5">
        <v>10</v>
      </c>
      <c r="B11" s="16" t="s">
        <v>18</v>
      </c>
      <c r="C11" s="7" t="s">
        <v>14</v>
      </c>
      <c r="D11" s="8"/>
      <c r="E11" s="9">
        <v>9</v>
      </c>
      <c r="F11" s="10">
        <f t="shared" si="0"/>
        <v>0</v>
      </c>
    </row>
    <row r="12" spans="1:9" ht="12.75">
      <c r="A12" s="5">
        <v>11</v>
      </c>
      <c r="B12" s="21" t="s">
        <v>19</v>
      </c>
      <c r="C12" s="7" t="s">
        <v>12</v>
      </c>
      <c r="D12" s="8">
        <v>10</v>
      </c>
      <c r="E12" s="9">
        <v>0.4</v>
      </c>
      <c r="F12" s="10">
        <f t="shared" si="0"/>
        <v>4</v>
      </c>
    </row>
    <row r="13" spans="1:9" ht="12.75">
      <c r="A13" s="5">
        <v>12</v>
      </c>
      <c r="B13" s="16" t="s">
        <v>20</v>
      </c>
      <c r="C13" s="7" t="s">
        <v>12</v>
      </c>
      <c r="D13" s="8"/>
      <c r="E13" s="9">
        <v>0.45</v>
      </c>
      <c r="F13" s="10">
        <f t="shared" si="0"/>
        <v>0</v>
      </c>
    </row>
    <row r="14" spans="1:9" ht="12.75">
      <c r="A14" s="5">
        <v>13</v>
      </c>
      <c r="B14" s="16" t="s">
        <v>21</v>
      </c>
      <c r="C14" s="7" t="s">
        <v>12</v>
      </c>
      <c r="D14" s="8">
        <v>10</v>
      </c>
      <c r="E14" s="9">
        <v>0.5</v>
      </c>
      <c r="F14" s="10">
        <f t="shared" si="0"/>
        <v>5</v>
      </c>
    </row>
    <row r="15" spans="1:9" ht="12.75">
      <c r="A15" s="5">
        <v>14</v>
      </c>
      <c r="B15" s="16" t="s">
        <v>22</v>
      </c>
      <c r="C15" s="7" t="s">
        <v>12</v>
      </c>
      <c r="D15" s="8">
        <v>12</v>
      </c>
      <c r="E15" s="9">
        <v>0.25</v>
      </c>
      <c r="F15" s="10">
        <f t="shared" si="0"/>
        <v>3</v>
      </c>
    </row>
    <row r="16" spans="1:9" ht="12.75">
      <c r="A16" s="5">
        <v>15</v>
      </c>
      <c r="B16" s="16" t="s">
        <v>23</v>
      </c>
      <c r="C16" s="7" t="s">
        <v>12</v>
      </c>
      <c r="D16" s="8">
        <v>10</v>
      </c>
      <c r="E16" s="9">
        <v>0.3</v>
      </c>
      <c r="F16" s="10">
        <f t="shared" si="0"/>
        <v>3</v>
      </c>
    </row>
    <row r="17" spans="1:6" ht="25.5">
      <c r="A17" s="5">
        <v>16</v>
      </c>
      <c r="B17" s="22" t="s">
        <v>24</v>
      </c>
      <c r="C17" s="23" t="s">
        <v>14</v>
      </c>
      <c r="D17" s="8">
        <v>1</v>
      </c>
      <c r="E17" s="17">
        <v>3</v>
      </c>
      <c r="F17" s="10">
        <f>D17*E17</f>
        <v>3</v>
      </c>
    </row>
    <row r="18" spans="1:6" ht="25.5">
      <c r="A18" s="5">
        <v>17</v>
      </c>
      <c r="B18" s="22" t="s">
        <v>25</v>
      </c>
      <c r="C18" s="19" t="s">
        <v>12</v>
      </c>
      <c r="D18" s="8"/>
      <c r="E18" s="17">
        <v>3</v>
      </c>
      <c r="F18" s="10">
        <f t="shared" si="0"/>
        <v>0</v>
      </c>
    </row>
    <row r="19" spans="1:6" ht="25.5">
      <c r="A19" s="5">
        <v>18</v>
      </c>
      <c r="B19" s="15" t="s">
        <v>26</v>
      </c>
      <c r="C19" s="13" t="s">
        <v>12</v>
      </c>
      <c r="D19" s="8"/>
      <c r="E19" s="17">
        <v>4</v>
      </c>
      <c r="F19" s="10">
        <f t="shared" si="0"/>
        <v>0</v>
      </c>
    </row>
    <row r="20" spans="1:6" ht="12.75">
      <c r="A20" s="5">
        <v>19</v>
      </c>
      <c r="B20" s="22" t="s">
        <v>27</v>
      </c>
      <c r="C20" s="19" t="s">
        <v>12</v>
      </c>
      <c r="D20" s="8">
        <v>5</v>
      </c>
      <c r="E20" s="17">
        <v>1.2</v>
      </c>
      <c r="F20" s="10">
        <f t="shared" si="0"/>
        <v>6</v>
      </c>
    </row>
    <row r="21" spans="1:6" ht="25.5">
      <c r="A21" s="5">
        <v>20</v>
      </c>
      <c r="B21" s="16" t="s">
        <v>28</v>
      </c>
      <c r="C21" s="7" t="s">
        <v>12</v>
      </c>
      <c r="D21" s="8"/>
      <c r="E21" s="17">
        <v>3.2</v>
      </c>
      <c r="F21" s="10">
        <f t="shared" si="0"/>
        <v>0</v>
      </c>
    </row>
    <row r="22" spans="1:6" ht="25.5">
      <c r="A22" s="5">
        <v>21</v>
      </c>
      <c r="B22" s="21" t="s">
        <v>29</v>
      </c>
      <c r="C22" s="24" t="s">
        <v>12</v>
      </c>
      <c r="D22" s="8">
        <v>5</v>
      </c>
      <c r="E22" s="20">
        <v>2</v>
      </c>
      <c r="F22" s="10">
        <f t="shared" si="0"/>
        <v>10</v>
      </c>
    </row>
    <row r="23" spans="1:6" ht="12.75">
      <c r="A23" s="5">
        <v>22</v>
      </c>
      <c r="B23" s="18" t="s">
        <v>30</v>
      </c>
      <c r="C23" s="19" t="s">
        <v>12</v>
      </c>
      <c r="D23" s="8"/>
      <c r="E23" s="20">
        <v>2</v>
      </c>
      <c r="F23" s="10">
        <f>D23*E23</f>
        <v>0</v>
      </c>
    </row>
    <row r="24" spans="1:6" ht="12.75">
      <c r="A24" s="5">
        <v>23</v>
      </c>
      <c r="B24" s="25" t="s">
        <v>31</v>
      </c>
      <c r="C24" s="19" t="s">
        <v>12</v>
      </c>
      <c r="D24" s="8"/>
      <c r="E24" s="9">
        <v>0.6</v>
      </c>
      <c r="F24" s="10">
        <f t="shared" si="0"/>
        <v>0</v>
      </c>
    </row>
    <row r="25" spans="1:6" ht="38.25">
      <c r="A25" s="5">
        <v>24</v>
      </c>
      <c r="B25" s="26" t="s">
        <v>32</v>
      </c>
      <c r="C25" s="24" t="s">
        <v>12</v>
      </c>
      <c r="D25" s="8"/>
      <c r="E25" s="17">
        <v>30</v>
      </c>
      <c r="F25" s="10">
        <f t="shared" si="0"/>
        <v>0</v>
      </c>
    </row>
    <row r="26" spans="1:6" ht="25.5">
      <c r="A26" s="5">
        <v>25</v>
      </c>
      <c r="B26" s="21" t="s">
        <v>33</v>
      </c>
      <c r="C26" s="24" t="s">
        <v>12</v>
      </c>
      <c r="D26" s="8">
        <v>5</v>
      </c>
      <c r="E26" s="20">
        <v>2</v>
      </c>
      <c r="F26" s="10">
        <f t="shared" si="0"/>
        <v>10</v>
      </c>
    </row>
    <row r="27" spans="1:6" ht="25.5">
      <c r="A27" s="5">
        <v>26</v>
      </c>
      <c r="B27" s="18" t="s">
        <v>34</v>
      </c>
      <c r="C27" s="19" t="s">
        <v>12</v>
      </c>
      <c r="D27" s="8"/>
      <c r="E27" s="9">
        <v>4.5</v>
      </c>
      <c r="F27" s="10">
        <f t="shared" si="0"/>
        <v>0</v>
      </c>
    </row>
    <row r="28" spans="1:6" ht="51">
      <c r="A28" s="5">
        <v>27</v>
      </c>
      <c r="B28" s="27" t="s">
        <v>35</v>
      </c>
      <c r="C28" s="24" t="s">
        <v>36</v>
      </c>
      <c r="D28" s="8"/>
      <c r="E28" s="28">
        <v>16</v>
      </c>
      <c r="F28" s="10">
        <f>D28*E28</f>
        <v>0</v>
      </c>
    </row>
    <row r="29" spans="1:6" ht="38.25">
      <c r="A29" s="5">
        <v>28</v>
      </c>
      <c r="B29" s="15" t="s">
        <v>37</v>
      </c>
      <c r="C29" s="13" t="s">
        <v>12</v>
      </c>
      <c r="D29" s="8"/>
      <c r="E29" s="9">
        <v>7</v>
      </c>
      <c r="F29" s="10">
        <f>D29*E29</f>
        <v>0</v>
      </c>
    </row>
    <row r="30" spans="1:6" ht="25.5">
      <c r="A30" s="5">
        <v>29</v>
      </c>
      <c r="B30" s="16" t="s">
        <v>38</v>
      </c>
      <c r="C30" s="7" t="s">
        <v>12</v>
      </c>
      <c r="D30" s="8"/>
      <c r="E30" s="17">
        <v>8</v>
      </c>
      <c r="F30" s="10">
        <f t="shared" si="0"/>
        <v>0</v>
      </c>
    </row>
    <row r="31" spans="1:6" ht="38.25">
      <c r="A31" s="5">
        <v>30</v>
      </c>
      <c r="B31" s="16" t="s">
        <v>39</v>
      </c>
      <c r="C31" s="7" t="s">
        <v>12</v>
      </c>
      <c r="D31" s="8"/>
      <c r="E31" s="17">
        <v>16</v>
      </c>
      <c r="F31" s="10">
        <f t="shared" si="0"/>
        <v>0</v>
      </c>
    </row>
    <row r="32" spans="1:6" ht="63.75">
      <c r="A32" s="5">
        <v>31</v>
      </c>
      <c r="B32" s="6" t="s">
        <v>40</v>
      </c>
      <c r="C32" s="7" t="s">
        <v>12</v>
      </c>
      <c r="D32" s="8">
        <v>5</v>
      </c>
      <c r="E32" s="9">
        <v>9</v>
      </c>
      <c r="F32" s="10">
        <f t="shared" si="0"/>
        <v>45</v>
      </c>
    </row>
    <row r="33" spans="1:6" ht="63.75">
      <c r="A33" s="5">
        <v>32</v>
      </c>
      <c r="B33" s="29" t="s">
        <v>41</v>
      </c>
      <c r="C33" s="24" t="s">
        <v>12</v>
      </c>
      <c r="D33" s="8"/>
      <c r="E33" s="20">
        <v>9</v>
      </c>
      <c r="F33" s="10">
        <f t="shared" si="0"/>
        <v>0</v>
      </c>
    </row>
    <row r="34" spans="1:6" ht="25.5">
      <c r="A34" s="5">
        <v>33</v>
      </c>
      <c r="B34" s="22" t="s">
        <v>42</v>
      </c>
      <c r="C34" s="23" t="s">
        <v>12</v>
      </c>
      <c r="D34" s="8"/>
      <c r="E34" s="17">
        <v>0.6</v>
      </c>
      <c r="F34" s="10">
        <f>D34*E34</f>
        <v>0</v>
      </c>
    </row>
    <row r="35" spans="1:6" ht="51">
      <c r="A35" s="5">
        <v>34</v>
      </c>
      <c r="B35" s="22" t="s">
        <v>43</v>
      </c>
      <c r="C35" s="23" t="s">
        <v>12</v>
      </c>
      <c r="D35" s="8">
        <f>20+10</f>
        <v>30</v>
      </c>
      <c r="E35" s="17">
        <v>0.6</v>
      </c>
      <c r="F35" s="10">
        <f>D35*E35</f>
        <v>18</v>
      </c>
    </row>
    <row r="36" spans="1:6" ht="38.25">
      <c r="A36" s="5">
        <v>35</v>
      </c>
      <c r="B36" s="22" t="s">
        <v>44</v>
      </c>
      <c r="C36" s="23" t="s">
        <v>45</v>
      </c>
      <c r="D36" s="8">
        <f>1+1</f>
        <v>2</v>
      </c>
      <c r="E36" s="9">
        <v>15</v>
      </c>
      <c r="F36" s="10">
        <f t="shared" si="0"/>
        <v>30</v>
      </c>
    </row>
    <row r="37" spans="1:6" ht="25.5">
      <c r="A37" s="5">
        <v>36</v>
      </c>
      <c r="B37" s="26" t="s">
        <v>46</v>
      </c>
      <c r="C37" s="24" t="s">
        <v>45</v>
      </c>
      <c r="D37" s="8"/>
      <c r="E37" s="17">
        <v>17</v>
      </c>
      <c r="F37" s="10">
        <f t="shared" si="0"/>
        <v>0</v>
      </c>
    </row>
    <row r="38" spans="1:6" ht="25.5">
      <c r="A38" s="5">
        <v>37</v>
      </c>
      <c r="B38" s="26" t="s">
        <v>47</v>
      </c>
      <c r="C38" s="24" t="s">
        <v>45</v>
      </c>
      <c r="D38" s="8"/>
      <c r="E38" s="9">
        <v>20</v>
      </c>
      <c r="F38" s="10">
        <f t="shared" si="0"/>
        <v>0</v>
      </c>
    </row>
    <row r="39" spans="1:6" ht="25.5">
      <c r="A39" s="5">
        <v>38</v>
      </c>
      <c r="B39" s="21" t="s">
        <v>48</v>
      </c>
      <c r="C39" s="7" t="s">
        <v>45</v>
      </c>
      <c r="D39" s="8"/>
      <c r="E39" s="9">
        <v>9</v>
      </c>
      <c r="F39" s="10">
        <f t="shared" si="0"/>
        <v>0</v>
      </c>
    </row>
    <row r="40" spans="1:6" ht="25.5">
      <c r="A40" s="5">
        <v>39</v>
      </c>
      <c r="B40" s="16" t="s">
        <v>49</v>
      </c>
      <c r="C40" s="7" t="s">
        <v>45</v>
      </c>
      <c r="D40" s="8"/>
      <c r="E40" s="9">
        <v>11</v>
      </c>
      <c r="F40" s="10">
        <f t="shared" si="0"/>
        <v>0</v>
      </c>
    </row>
    <row r="41" spans="1:6" ht="25.5">
      <c r="A41" s="5">
        <v>40</v>
      </c>
      <c r="B41" s="16" t="s">
        <v>50</v>
      </c>
      <c r="C41" s="7" t="s">
        <v>45</v>
      </c>
      <c r="D41" s="8"/>
      <c r="E41" s="9">
        <v>13</v>
      </c>
      <c r="F41" s="10">
        <f t="shared" si="0"/>
        <v>0</v>
      </c>
    </row>
    <row r="42" spans="1:6" ht="25.5">
      <c r="A42" s="5">
        <v>41</v>
      </c>
      <c r="B42" s="21" t="s">
        <v>51</v>
      </c>
      <c r="C42" s="24" t="s">
        <v>45</v>
      </c>
      <c r="D42" s="8"/>
      <c r="E42" s="20">
        <v>18</v>
      </c>
      <c r="F42" s="10">
        <f t="shared" si="0"/>
        <v>0</v>
      </c>
    </row>
    <row r="43" spans="1:6" ht="25.5">
      <c r="A43" s="5">
        <v>42</v>
      </c>
      <c r="B43" s="30" t="s">
        <v>52</v>
      </c>
      <c r="C43" s="31" t="s">
        <v>45</v>
      </c>
      <c r="D43" s="8"/>
      <c r="E43" s="32">
        <v>21</v>
      </c>
      <c r="F43" s="10">
        <f t="shared" si="0"/>
        <v>0</v>
      </c>
    </row>
    <row r="44" spans="1:6" ht="12.75">
      <c r="A44" s="5">
        <v>43</v>
      </c>
      <c r="B44" s="21" t="s">
        <v>53</v>
      </c>
      <c r="C44" s="7" t="s">
        <v>14</v>
      </c>
      <c r="D44" s="8"/>
      <c r="E44" s="9">
        <v>15</v>
      </c>
      <c r="F44" s="10">
        <f t="shared" si="0"/>
        <v>0</v>
      </c>
    </row>
    <row r="45" spans="1:6" ht="12.75">
      <c r="A45" s="5">
        <v>44</v>
      </c>
      <c r="B45" s="33" t="s">
        <v>54</v>
      </c>
      <c r="C45" s="34" t="s">
        <v>14</v>
      </c>
      <c r="D45" s="8"/>
      <c r="E45" s="35">
        <v>18</v>
      </c>
      <c r="F45" s="10">
        <f t="shared" si="0"/>
        <v>0</v>
      </c>
    </row>
    <row r="46" spans="1:6" ht="25.5">
      <c r="A46" s="5">
        <v>45</v>
      </c>
      <c r="B46" s="16" t="s">
        <v>55</v>
      </c>
      <c r="C46" s="7" t="s">
        <v>45</v>
      </c>
      <c r="D46" s="8"/>
      <c r="E46" s="9">
        <v>8</v>
      </c>
      <c r="F46" s="10">
        <f t="shared" si="0"/>
        <v>0</v>
      </c>
    </row>
    <row r="47" spans="1:6" ht="38.25">
      <c r="A47" s="5">
        <v>46</v>
      </c>
      <c r="B47" s="16" t="s">
        <v>56</v>
      </c>
      <c r="C47" s="7" t="s">
        <v>45</v>
      </c>
      <c r="D47" s="8">
        <f>1+1</f>
        <v>2</v>
      </c>
      <c r="E47" s="9">
        <v>11</v>
      </c>
      <c r="F47" s="10">
        <f t="shared" si="0"/>
        <v>22</v>
      </c>
    </row>
    <row r="48" spans="1:6" ht="89.25">
      <c r="A48" s="5">
        <v>47</v>
      </c>
      <c r="B48" s="21" t="s">
        <v>57</v>
      </c>
      <c r="C48" s="7" t="s">
        <v>14</v>
      </c>
      <c r="D48" s="8"/>
      <c r="E48" s="9">
        <v>15</v>
      </c>
      <c r="F48" s="10">
        <f t="shared" si="0"/>
        <v>0</v>
      </c>
    </row>
    <row r="49" spans="1:6" ht="89.25">
      <c r="A49" s="5">
        <v>48</v>
      </c>
      <c r="B49" s="21" t="s">
        <v>58</v>
      </c>
      <c r="C49" s="7" t="s">
        <v>14</v>
      </c>
      <c r="D49" s="8"/>
      <c r="E49" s="9">
        <v>15</v>
      </c>
      <c r="F49" s="10">
        <f t="shared" si="0"/>
        <v>0</v>
      </c>
    </row>
    <row r="50" spans="1:6" ht="25.5">
      <c r="A50" s="5">
        <v>49</v>
      </c>
      <c r="B50" s="21" t="s">
        <v>59</v>
      </c>
      <c r="C50" s="7" t="s">
        <v>14</v>
      </c>
      <c r="D50" s="8"/>
      <c r="E50" s="17">
        <v>9</v>
      </c>
      <c r="F50" s="10">
        <f>D50*E50</f>
        <v>0</v>
      </c>
    </row>
    <row r="51" spans="1:6" ht="12.75">
      <c r="A51" s="5">
        <v>50</v>
      </c>
      <c r="B51" s="16" t="s">
        <v>60</v>
      </c>
      <c r="C51" s="7" t="s">
        <v>12</v>
      </c>
      <c r="D51" s="8">
        <v>3</v>
      </c>
      <c r="E51" s="9">
        <v>2</v>
      </c>
      <c r="F51" s="10">
        <f>D51*E51</f>
        <v>6</v>
      </c>
    </row>
    <row r="52" spans="1:6" ht="12.75">
      <c r="A52" s="5">
        <v>51</v>
      </c>
      <c r="B52" s="16" t="s">
        <v>61</v>
      </c>
      <c r="C52" s="7" t="s">
        <v>12</v>
      </c>
      <c r="D52" s="8">
        <v>4</v>
      </c>
      <c r="E52" s="17">
        <v>1.5</v>
      </c>
      <c r="F52" s="10">
        <f>D52*E52</f>
        <v>6</v>
      </c>
    </row>
    <row r="53" spans="1:6" ht="25.5">
      <c r="A53" s="5">
        <v>52</v>
      </c>
      <c r="B53" s="22" t="s">
        <v>62</v>
      </c>
      <c r="C53" s="23" t="s">
        <v>45</v>
      </c>
      <c r="D53" s="8"/>
      <c r="E53" s="9">
        <v>8</v>
      </c>
      <c r="F53" s="10">
        <f t="shared" si="0"/>
        <v>0</v>
      </c>
    </row>
    <row r="54" spans="1:6" ht="12.75">
      <c r="A54" s="5">
        <v>53</v>
      </c>
      <c r="B54" s="25" t="s">
        <v>63</v>
      </c>
      <c r="C54" s="23" t="s">
        <v>14</v>
      </c>
      <c r="D54" s="8">
        <v>1</v>
      </c>
      <c r="E54" s="9">
        <v>3</v>
      </c>
      <c r="F54" s="10">
        <f t="shared" si="0"/>
        <v>3</v>
      </c>
    </row>
    <row r="55" spans="1:6" ht="38.25">
      <c r="A55" s="5">
        <v>54</v>
      </c>
      <c r="B55" s="22" t="s">
        <v>64</v>
      </c>
      <c r="C55" s="23" t="s">
        <v>12</v>
      </c>
      <c r="D55" s="8"/>
      <c r="E55" s="9">
        <v>6</v>
      </c>
      <c r="F55" s="10">
        <f t="shared" si="0"/>
        <v>0</v>
      </c>
    </row>
    <row r="56" spans="1:6" ht="51">
      <c r="A56" s="5">
        <v>55</v>
      </c>
      <c r="B56" s="16" t="s">
        <v>65</v>
      </c>
      <c r="C56" s="7" t="s">
        <v>12</v>
      </c>
      <c r="D56" s="8">
        <v>3</v>
      </c>
      <c r="E56" s="9">
        <v>3</v>
      </c>
      <c r="F56" s="10">
        <f t="shared" si="0"/>
        <v>9</v>
      </c>
    </row>
    <row r="57" spans="1:6" ht="12.75">
      <c r="A57" s="5">
        <v>56</v>
      </c>
      <c r="B57" s="21" t="s">
        <v>66</v>
      </c>
      <c r="C57" s="24" t="s">
        <v>12</v>
      </c>
      <c r="D57" s="8">
        <v>6</v>
      </c>
      <c r="E57" s="20">
        <v>1</v>
      </c>
      <c r="F57" s="10">
        <f t="shared" si="0"/>
        <v>6</v>
      </c>
    </row>
    <row r="58" spans="1:6" ht="12.75">
      <c r="A58" s="5">
        <v>57</v>
      </c>
      <c r="B58" s="18" t="s">
        <v>67</v>
      </c>
      <c r="C58" s="23" t="s">
        <v>12</v>
      </c>
      <c r="D58" s="8"/>
      <c r="E58" s="17">
        <v>1.5</v>
      </c>
      <c r="F58" s="10">
        <f t="shared" si="0"/>
        <v>0</v>
      </c>
    </row>
    <row r="59" spans="1:6" ht="51">
      <c r="A59" s="5">
        <v>58</v>
      </c>
      <c r="B59" s="36" t="s">
        <v>68</v>
      </c>
      <c r="C59" s="23" t="s">
        <v>12</v>
      </c>
      <c r="D59" s="8"/>
      <c r="E59" s="17">
        <v>1.1000000000000001</v>
      </c>
      <c r="F59" s="10">
        <f t="shared" si="0"/>
        <v>0</v>
      </c>
    </row>
    <row r="60" spans="1:6" ht="38.25">
      <c r="A60" s="5">
        <v>59</v>
      </c>
      <c r="B60" s="18" t="s">
        <v>69</v>
      </c>
      <c r="C60" s="19" t="s">
        <v>12</v>
      </c>
      <c r="D60" s="8"/>
      <c r="E60" s="20">
        <v>4.5</v>
      </c>
      <c r="F60" s="10">
        <f t="shared" si="0"/>
        <v>0</v>
      </c>
    </row>
    <row r="61" spans="1:6" ht="12.75">
      <c r="A61" s="5">
        <v>60</v>
      </c>
      <c r="B61" s="16" t="s">
        <v>70</v>
      </c>
      <c r="C61" s="7" t="s">
        <v>12</v>
      </c>
      <c r="D61" s="8"/>
      <c r="E61" s="9">
        <v>1</v>
      </c>
      <c r="F61" s="10">
        <f t="shared" si="0"/>
        <v>0</v>
      </c>
    </row>
    <row r="62" spans="1:6" ht="25.5">
      <c r="A62" s="5">
        <v>61</v>
      </c>
      <c r="B62" s="18" t="s">
        <v>71</v>
      </c>
      <c r="C62" s="23" t="s">
        <v>12</v>
      </c>
      <c r="D62" s="8">
        <v>8</v>
      </c>
      <c r="E62" s="17">
        <v>1</v>
      </c>
      <c r="F62" s="10">
        <f t="shared" si="0"/>
        <v>8</v>
      </c>
    </row>
    <row r="63" spans="1:6" ht="38.25">
      <c r="A63" s="5">
        <v>62</v>
      </c>
      <c r="B63" s="25" t="s">
        <v>72</v>
      </c>
      <c r="C63" s="23" t="s">
        <v>12</v>
      </c>
      <c r="D63" s="8">
        <v>2</v>
      </c>
      <c r="E63" s="9">
        <v>1.5</v>
      </c>
      <c r="F63" s="10">
        <f t="shared" si="0"/>
        <v>3</v>
      </c>
    </row>
    <row r="64" spans="1:6" ht="25.5">
      <c r="A64" s="5">
        <v>63</v>
      </c>
      <c r="B64" s="25" t="s">
        <v>73</v>
      </c>
      <c r="C64" s="23" t="s">
        <v>14</v>
      </c>
      <c r="D64" s="8">
        <v>1</v>
      </c>
      <c r="E64" s="9">
        <v>27</v>
      </c>
      <c r="F64" s="10">
        <f t="shared" si="0"/>
        <v>27</v>
      </c>
    </row>
    <row r="65" spans="1:6" ht="12.75">
      <c r="A65" s="5">
        <v>64</v>
      </c>
      <c r="B65" s="18" t="s">
        <v>74</v>
      </c>
      <c r="C65" s="19" t="s">
        <v>12</v>
      </c>
      <c r="D65" s="8"/>
      <c r="E65" s="20">
        <v>3</v>
      </c>
      <c r="F65" s="10">
        <f t="shared" si="0"/>
        <v>0</v>
      </c>
    </row>
    <row r="66" spans="1:6" ht="12.75">
      <c r="A66" s="5">
        <v>65</v>
      </c>
      <c r="B66" s="37" t="s">
        <v>75</v>
      </c>
      <c r="C66" s="24" t="s">
        <v>36</v>
      </c>
      <c r="D66" s="8">
        <v>1</v>
      </c>
      <c r="E66" s="28">
        <v>6</v>
      </c>
      <c r="F66" s="10">
        <f>D66*E66</f>
        <v>6</v>
      </c>
    </row>
    <row r="67" spans="1:6" ht="12.75">
      <c r="A67" s="5">
        <v>66</v>
      </c>
      <c r="B67" s="16" t="s">
        <v>76</v>
      </c>
      <c r="C67" s="23" t="s">
        <v>12</v>
      </c>
      <c r="D67" s="8">
        <v>8</v>
      </c>
      <c r="E67" s="9">
        <v>0.8</v>
      </c>
      <c r="F67" s="10">
        <f t="shared" ref="F67:F119" si="1">D67*E67</f>
        <v>6.4</v>
      </c>
    </row>
    <row r="68" spans="1:6" ht="25.5">
      <c r="A68" s="5">
        <v>67</v>
      </c>
      <c r="B68" s="22" t="s">
        <v>77</v>
      </c>
      <c r="C68" s="23" t="s">
        <v>12</v>
      </c>
      <c r="D68" s="8"/>
      <c r="E68" s="17">
        <v>1.1000000000000001</v>
      </c>
      <c r="F68" s="10">
        <f t="shared" si="1"/>
        <v>0</v>
      </c>
    </row>
    <row r="69" spans="1:6" ht="12.75">
      <c r="A69" s="5">
        <v>68</v>
      </c>
      <c r="B69" s="16" t="s">
        <v>78</v>
      </c>
      <c r="C69" s="7" t="s">
        <v>12</v>
      </c>
      <c r="D69" s="8">
        <f>4+2</f>
        <v>6</v>
      </c>
      <c r="E69" s="17">
        <v>1</v>
      </c>
      <c r="F69" s="10">
        <f t="shared" si="1"/>
        <v>6</v>
      </c>
    </row>
    <row r="70" spans="1:6" ht="12.75">
      <c r="A70" s="5">
        <v>69</v>
      </c>
      <c r="B70" s="15" t="s">
        <v>79</v>
      </c>
      <c r="C70" s="38" t="s">
        <v>12</v>
      </c>
      <c r="D70" s="8"/>
      <c r="E70" s="14">
        <v>5</v>
      </c>
      <c r="F70" s="10">
        <f>D70*E70</f>
        <v>0</v>
      </c>
    </row>
    <row r="71" spans="1:6" ht="12.75">
      <c r="A71" s="5">
        <v>70</v>
      </c>
      <c r="B71" s="16" t="s">
        <v>80</v>
      </c>
      <c r="C71" s="7" t="s">
        <v>12</v>
      </c>
      <c r="D71" s="8"/>
      <c r="E71" s="9">
        <v>9</v>
      </c>
      <c r="F71" s="10">
        <f>D71*E71</f>
        <v>0</v>
      </c>
    </row>
    <row r="72" spans="1:6" ht="12.75">
      <c r="A72" s="5">
        <v>71</v>
      </c>
      <c r="B72" s="21" t="s">
        <v>81</v>
      </c>
      <c r="C72" s="7" t="s">
        <v>12</v>
      </c>
      <c r="D72" s="8"/>
      <c r="E72" s="17">
        <v>2</v>
      </c>
      <c r="F72" s="10">
        <f t="shared" si="1"/>
        <v>0</v>
      </c>
    </row>
    <row r="73" spans="1:6" ht="25.5">
      <c r="A73" s="5">
        <v>72</v>
      </c>
      <c r="B73" s="16" t="s">
        <v>82</v>
      </c>
      <c r="C73" s="7" t="s">
        <v>12</v>
      </c>
      <c r="D73" s="8">
        <v>5</v>
      </c>
      <c r="E73" s="17">
        <v>1.5</v>
      </c>
      <c r="F73" s="10">
        <f t="shared" si="1"/>
        <v>7.5</v>
      </c>
    </row>
    <row r="74" spans="1:6" ht="25.5">
      <c r="A74" s="5">
        <v>73</v>
      </c>
      <c r="B74" s="16" t="s">
        <v>83</v>
      </c>
      <c r="C74" s="7" t="s">
        <v>14</v>
      </c>
      <c r="D74" s="8"/>
      <c r="E74" s="9">
        <v>5</v>
      </c>
      <c r="F74" s="10">
        <f>D74*E74</f>
        <v>0</v>
      </c>
    </row>
    <row r="75" spans="1:6" ht="25.5">
      <c r="A75" s="5">
        <v>74</v>
      </c>
      <c r="B75" s="16" t="s">
        <v>84</v>
      </c>
      <c r="C75" s="7" t="s">
        <v>12</v>
      </c>
      <c r="D75" s="8">
        <v>1</v>
      </c>
      <c r="E75" s="9">
        <v>2</v>
      </c>
      <c r="F75" s="10">
        <f t="shared" si="1"/>
        <v>2</v>
      </c>
    </row>
    <row r="76" spans="1:6" ht="25.5">
      <c r="A76" s="5">
        <v>75</v>
      </c>
      <c r="B76" s="16" t="s">
        <v>85</v>
      </c>
      <c r="C76" s="7" t="s">
        <v>12</v>
      </c>
      <c r="D76" s="8"/>
      <c r="E76" s="9">
        <v>2</v>
      </c>
      <c r="F76" s="10">
        <f t="shared" si="1"/>
        <v>0</v>
      </c>
    </row>
    <row r="77" spans="1:6" ht="12.75">
      <c r="A77" s="5">
        <v>76</v>
      </c>
      <c r="B77" s="16" t="s">
        <v>86</v>
      </c>
      <c r="C77" s="7" t="s">
        <v>12</v>
      </c>
      <c r="D77" s="8">
        <v>2</v>
      </c>
      <c r="E77" s="9">
        <v>2</v>
      </c>
      <c r="F77" s="10">
        <f t="shared" si="1"/>
        <v>4</v>
      </c>
    </row>
    <row r="78" spans="1:6" ht="25.5">
      <c r="A78" s="5">
        <v>77</v>
      </c>
      <c r="B78" s="22" t="s">
        <v>87</v>
      </c>
      <c r="C78" s="23" t="s">
        <v>45</v>
      </c>
      <c r="D78" s="8">
        <v>3</v>
      </c>
      <c r="E78" s="9">
        <v>1</v>
      </c>
      <c r="F78" s="10">
        <f t="shared" si="1"/>
        <v>3</v>
      </c>
    </row>
    <row r="79" spans="1:6" ht="12.75">
      <c r="A79" s="5">
        <v>78</v>
      </c>
      <c r="B79" s="18" t="s">
        <v>88</v>
      </c>
      <c r="C79" s="23" t="s">
        <v>45</v>
      </c>
      <c r="D79" s="8"/>
      <c r="E79" s="9">
        <v>1.3</v>
      </c>
      <c r="F79" s="10">
        <f t="shared" si="1"/>
        <v>0</v>
      </c>
    </row>
    <row r="80" spans="1:6" ht="25.5">
      <c r="A80" s="5">
        <v>79</v>
      </c>
      <c r="B80" s="16" t="s">
        <v>89</v>
      </c>
      <c r="C80" s="7" t="s">
        <v>12</v>
      </c>
      <c r="D80" s="8">
        <v>1</v>
      </c>
      <c r="E80" s="9">
        <v>3</v>
      </c>
      <c r="F80" s="10">
        <f t="shared" si="1"/>
        <v>3</v>
      </c>
    </row>
    <row r="81" spans="1:6" ht="12.75">
      <c r="A81" s="5">
        <v>80</v>
      </c>
      <c r="B81" s="18" t="s">
        <v>90</v>
      </c>
      <c r="C81" s="23" t="s">
        <v>12</v>
      </c>
      <c r="D81" s="8">
        <f>1+2</f>
        <v>3</v>
      </c>
      <c r="E81" s="17">
        <v>1</v>
      </c>
      <c r="F81" s="10">
        <f t="shared" si="1"/>
        <v>3</v>
      </c>
    </row>
    <row r="82" spans="1:6" ht="12.75">
      <c r="A82" s="5">
        <v>81</v>
      </c>
      <c r="B82" s="16" t="s">
        <v>91</v>
      </c>
      <c r="C82" s="7" t="s">
        <v>12</v>
      </c>
      <c r="D82" s="8">
        <f>1+10</f>
        <v>11</v>
      </c>
      <c r="E82" s="17">
        <v>2</v>
      </c>
      <c r="F82" s="10">
        <f t="shared" si="1"/>
        <v>22</v>
      </c>
    </row>
    <row r="83" spans="1:6" ht="38.25">
      <c r="A83" s="5">
        <v>82</v>
      </c>
      <c r="B83" s="22" t="s">
        <v>92</v>
      </c>
      <c r="C83" s="23" t="s">
        <v>12</v>
      </c>
      <c r="D83" s="8">
        <f>2+2+2</f>
        <v>6</v>
      </c>
      <c r="E83" s="9">
        <v>2</v>
      </c>
      <c r="F83" s="10">
        <f t="shared" si="1"/>
        <v>12</v>
      </c>
    </row>
    <row r="84" spans="1:6" ht="12.75">
      <c r="A84" s="5">
        <v>83</v>
      </c>
      <c r="B84" s="16" t="s">
        <v>93</v>
      </c>
      <c r="C84" s="7" t="s">
        <v>12</v>
      </c>
      <c r="D84" s="8"/>
      <c r="E84" s="17">
        <v>1</v>
      </c>
      <c r="F84" s="10">
        <f t="shared" si="1"/>
        <v>0</v>
      </c>
    </row>
    <row r="85" spans="1:6" ht="25.5">
      <c r="A85" s="5">
        <v>84</v>
      </c>
      <c r="B85" s="21" t="s">
        <v>94</v>
      </c>
      <c r="C85" s="7" t="s">
        <v>45</v>
      </c>
      <c r="D85" s="8"/>
      <c r="E85" s="17">
        <v>5</v>
      </c>
      <c r="F85" s="10">
        <f t="shared" si="1"/>
        <v>0</v>
      </c>
    </row>
    <row r="86" spans="1:6" ht="12.75">
      <c r="A86" s="5">
        <v>85</v>
      </c>
      <c r="B86" s="21" t="s">
        <v>95</v>
      </c>
      <c r="C86" s="24" t="s">
        <v>45</v>
      </c>
      <c r="D86" s="8"/>
      <c r="E86" s="20">
        <v>5</v>
      </c>
      <c r="F86" s="10">
        <f t="shared" si="1"/>
        <v>0</v>
      </c>
    </row>
    <row r="87" spans="1:6" ht="25.5">
      <c r="A87" s="5">
        <v>86</v>
      </c>
      <c r="B87" s="16" t="s">
        <v>96</v>
      </c>
      <c r="C87" s="7" t="s">
        <v>45</v>
      </c>
      <c r="D87" s="8"/>
      <c r="E87" s="9">
        <v>4.5</v>
      </c>
      <c r="F87" s="10">
        <f t="shared" si="1"/>
        <v>0</v>
      </c>
    </row>
    <row r="88" spans="1:6" ht="25.5">
      <c r="A88" s="5">
        <v>87</v>
      </c>
      <c r="B88" s="16" t="s">
        <v>97</v>
      </c>
      <c r="C88" s="7" t="s">
        <v>12</v>
      </c>
      <c r="D88" s="8"/>
      <c r="E88" s="9">
        <v>4</v>
      </c>
      <c r="F88" s="10">
        <f t="shared" si="1"/>
        <v>0</v>
      </c>
    </row>
    <row r="89" spans="1:6" ht="25.5">
      <c r="A89" s="5">
        <v>88</v>
      </c>
      <c r="B89" s="16" t="s">
        <v>98</v>
      </c>
      <c r="C89" s="7" t="s">
        <v>99</v>
      </c>
      <c r="D89" s="8"/>
      <c r="E89" s="9">
        <v>2</v>
      </c>
      <c r="F89" s="10">
        <f t="shared" si="1"/>
        <v>0</v>
      </c>
    </row>
    <row r="90" spans="1:6" ht="25.5">
      <c r="A90" s="5">
        <v>89</v>
      </c>
      <c r="B90" s="16" t="s">
        <v>100</v>
      </c>
      <c r="C90" s="7" t="s">
        <v>99</v>
      </c>
      <c r="D90" s="8"/>
      <c r="E90" s="14">
        <v>2</v>
      </c>
      <c r="F90" s="10">
        <f t="shared" si="1"/>
        <v>0</v>
      </c>
    </row>
    <row r="91" spans="1:6" ht="12.75">
      <c r="A91" s="5">
        <v>90</v>
      </c>
      <c r="B91" s="22" t="s">
        <v>101</v>
      </c>
      <c r="C91" s="23" t="s">
        <v>14</v>
      </c>
      <c r="D91" s="8">
        <v>6</v>
      </c>
      <c r="E91" s="17">
        <v>0.9</v>
      </c>
      <c r="F91" s="10">
        <f t="shared" si="1"/>
        <v>5.4</v>
      </c>
    </row>
    <row r="92" spans="1:6" ht="12.75">
      <c r="A92" s="5">
        <v>91</v>
      </c>
      <c r="B92" s="22" t="s">
        <v>102</v>
      </c>
      <c r="C92" s="23" t="s">
        <v>14</v>
      </c>
      <c r="D92" s="8"/>
      <c r="E92" s="17">
        <v>1.4</v>
      </c>
      <c r="F92" s="10">
        <f t="shared" si="1"/>
        <v>0</v>
      </c>
    </row>
    <row r="93" spans="1:6" ht="12.75">
      <c r="A93" s="5">
        <v>92</v>
      </c>
      <c r="B93" s="18" t="s">
        <v>103</v>
      </c>
      <c r="C93" s="23" t="s">
        <v>14</v>
      </c>
      <c r="D93" s="8"/>
      <c r="E93" s="17">
        <v>2</v>
      </c>
      <c r="F93" s="10">
        <f t="shared" si="1"/>
        <v>0</v>
      </c>
    </row>
    <row r="94" spans="1:6" ht="12.75">
      <c r="A94" s="5">
        <v>93</v>
      </c>
      <c r="B94" s="22" t="s">
        <v>104</v>
      </c>
      <c r="C94" s="23" t="s">
        <v>14</v>
      </c>
      <c r="D94" s="8"/>
      <c r="E94" s="17">
        <v>3</v>
      </c>
      <c r="F94" s="10">
        <f t="shared" si="1"/>
        <v>0</v>
      </c>
    </row>
    <row r="95" spans="1:6" ht="38.25">
      <c r="A95" s="5">
        <v>94</v>
      </c>
      <c r="B95" s="16" t="s">
        <v>105</v>
      </c>
      <c r="C95" s="24" t="s">
        <v>12</v>
      </c>
      <c r="D95" s="8">
        <v>2</v>
      </c>
      <c r="E95" s="9">
        <v>2</v>
      </c>
      <c r="F95" s="10">
        <f t="shared" si="1"/>
        <v>4</v>
      </c>
    </row>
    <row r="96" spans="1:6" ht="25.5">
      <c r="A96" s="5">
        <v>95</v>
      </c>
      <c r="B96" s="21" t="s">
        <v>106</v>
      </c>
      <c r="C96" s="7" t="s">
        <v>12</v>
      </c>
      <c r="D96" s="8"/>
      <c r="E96" s="17">
        <v>8</v>
      </c>
      <c r="F96" s="10">
        <f t="shared" si="1"/>
        <v>0</v>
      </c>
    </row>
    <row r="97" spans="1:6" ht="12.75">
      <c r="A97" s="5">
        <v>96</v>
      </c>
      <c r="B97" s="16" t="s">
        <v>107</v>
      </c>
      <c r="C97" s="7" t="s">
        <v>12</v>
      </c>
      <c r="D97" s="8"/>
      <c r="E97" s="9">
        <v>10</v>
      </c>
      <c r="F97" s="10">
        <f t="shared" si="1"/>
        <v>0</v>
      </c>
    </row>
    <row r="98" spans="1:6" ht="25.5">
      <c r="A98" s="5">
        <v>97</v>
      </c>
      <c r="B98" s="21" t="s">
        <v>108</v>
      </c>
      <c r="C98" s="23" t="s">
        <v>14</v>
      </c>
      <c r="D98" s="8">
        <v>2</v>
      </c>
      <c r="E98" s="20">
        <v>0.5</v>
      </c>
      <c r="F98" s="10">
        <f t="shared" si="1"/>
        <v>1</v>
      </c>
    </row>
    <row r="99" spans="1:6" ht="12.75">
      <c r="A99" s="5">
        <v>98</v>
      </c>
      <c r="B99" s="22" t="s">
        <v>109</v>
      </c>
      <c r="C99" s="23" t="s">
        <v>14</v>
      </c>
      <c r="D99" s="8"/>
      <c r="E99" s="17">
        <v>1.7</v>
      </c>
      <c r="F99" s="10">
        <f t="shared" si="1"/>
        <v>0</v>
      </c>
    </row>
    <row r="100" spans="1:6" ht="12.75">
      <c r="A100" s="5">
        <v>99</v>
      </c>
      <c r="B100" s="16" t="s">
        <v>110</v>
      </c>
      <c r="C100" s="7" t="s">
        <v>14</v>
      </c>
      <c r="D100" s="8"/>
      <c r="E100" s="17">
        <v>1.8</v>
      </c>
      <c r="F100" s="10">
        <f t="shared" si="1"/>
        <v>0</v>
      </c>
    </row>
    <row r="101" spans="1:6" ht="12.75">
      <c r="A101" s="5">
        <v>100</v>
      </c>
      <c r="B101" s="21" t="s">
        <v>111</v>
      </c>
      <c r="C101" s="24" t="s">
        <v>14</v>
      </c>
      <c r="D101" s="8"/>
      <c r="E101" s="17">
        <v>2</v>
      </c>
      <c r="F101" s="10">
        <f t="shared" si="1"/>
        <v>0</v>
      </c>
    </row>
    <row r="102" spans="1:6" ht="12.75">
      <c r="A102" s="5">
        <v>101</v>
      </c>
      <c r="B102" s="16" t="s">
        <v>112</v>
      </c>
      <c r="C102" s="7" t="s">
        <v>14</v>
      </c>
      <c r="D102" s="8"/>
      <c r="E102" s="9">
        <v>1</v>
      </c>
      <c r="F102" s="10">
        <f t="shared" si="1"/>
        <v>0</v>
      </c>
    </row>
    <row r="103" spans="1:6" ht="12.75">
      <c r="A103" s="5">
        <v>102</v>
      </c>
      <c r="B103" s="16" t="s">
        <v>113</v>
      </c>
      <c r="C103" s="7" t="s">
        <v>14</v>
      </c>
      <c r="D103" s="8"/>
      <c r="E103" s="9">
        <v>0.5</v>
      </c>
      <c r="F103" s="10">
        <f t="shared" si="1"/>
        <v>0</v>
      </c>
    </row>
    <row r="104" spans="1:6" ht="12.75">
      <c r="A104" s="5">
        <v>103</v>
      </c>
      <c r="B104" s="18" t="s">
        <v>114</v>
      </c>
      <c r="C104" s="19" t="s">
        <v>14</v>
      </c>
      <c r="D104" s="8"/>
      <c r="E104" s="9">
        <v>1.2</v>
      </c>
      <c r="F104" s="10">
        <f t="shared" si="1"/>
        <v>0</v>
      </c>
    </row>
    <row r="105" spans="1:6" ht="12.75">
      <c r="A105" s="5">
        <v>104</v>
      </c>
      <c r="B105" s="39" t="s">
        <v>115</v>
      </c>
      <c r="C105" s="23" t="s">
        <v>12</v>
      </c>
      <c r="D105" s="8"/>
      <c r="E105" s="9">
        <v>30</v>
      </c>
      <c r="F105" s="10">
        <f t="shared" si="1"/>
        <v>0</v>
      </c>
    </row>
    <row r="106" spans="1:6" ht="12.75">
      <c r="A106" s="5">
        <v>105</v>
      </c>
      <c r="B106" s="16" t="s">
        <v>116</v>
      </c>
      <c r="C106" s="7" t="s">
        <v>12</v>
      </c>
      <c r="D106" s="8"/>
      <c r="E106" s="17">
        <v>1.1000000000000001</v>
      </c>
      <c r="F106" s="10">
        <f t="shared" si="1"/>
        <v>0</v>
      </c>
    </row>
    <row r="107" spans="1:6" ht="12.75">
      <c r="A107" s="5">
        <v>106</v>
      </c>
      <c r="B107" s="36" t="s">
        <v>117</v>
      </c>
      <c r="C107" s="7" t="s">
        <v>12</v>
      </c>
      <c r="D107" s="8"/>
      <c r="E107" s="9">
        <v>5</v>
      </c>
      <c r="F107" s="10">
        <f t="shared" si="1"/>
        <v>0</v>
      </c>
    </row>
    <row r="108" spans="1:6" ht="12.75">
      <c r="A108" s="5">
        <v>107</v>
      </c>
      <c r="B108" s="21" t="s">
        <v>118</v>
      </c>
      <c r="C108" s="24" t="s">
        <v>12</v>
      </c>
      <c r="D108" s="8"/>
      <c r="E108" s="17">
        <v>25</v>
      </c>
      <c r="F108" s="10">
        <f t="shared" si="1"/>
        <v>0</v>
      </c>
    </row>
    <row r="109" spans="1:6" ht="12.75">
      <c r="A109" s="5">
        <v>108</v>
      </c>
      <c r="B109" s="18" t="s">
        <v>119</v>
      </c>
      <c r="C109" s="23" t="s">
        <v>12</v>
      </c>
      <c r="D109" s="8"/>
      <c r="E109" s="17">
        <v>8</v>
      </c>
      <c r="F109" s="10">
        <f t="shared" si="1"/>
        <v>0</v>
      </c>
    </row>
    <row r="110" spans="1:6" ht="12.75">
      <c r="A110" s="5">
        <v>109</v>
      </c>
      <c r="B110" s="16" t="s">
        <v>120</v>
      </c>
      <c r="C110" s="7" t="s">
        <v>12</v>
      </c>
      <c r="D110" s="8">
        <v>2</v>
      </c>
      <c r="E110" s="17">
        <v>1.5</v>
      </c>
      <c r="F110" s="10">
        <f t="shared" si="1"/>
        <v>3</v>
      </c>
    </row>
    <row r="111" spans="1:6" ht="12.75">
      <c r="A111" s="5">
        <v>110</v>
      </c>
      <c r="B111" s="21" t="s">
        <v>121</v>
      </c>
      <c r="C111" s="24" t="s">
        <v>14</v>
      </c>
      <c r="D111" s="8"/>
      <c r="E111" s="17">
        <v>8</v>
      </c>
      <c r="F111" s="10">
        <f t="shared" si="1"/>
        <v>0</v>
      </c>
    </row>
    <row r="112" spans="1:6" ht="12.75">
      <c r="A112" s="5">
        <v>111</v>
      </c>
      <c r="B112" s="15" t="s">
        <v>122</v>
      </c>
      <c r="C112" s="13" t="s">
        <v>12</v>
      </c>
      <c r="D112" s="8">
        <v>3</v>
      </c>
      <c r="E112" s="40">
        <v>9</v>
      </c>
      <c r="F112" s="10">
        <f t="shared" si="1"/>
        <v>27</v>
      </c>
    </row>
    <row r="113" spans="1:7" ht="38.25">
      <c r="A113" s="5">
        <v>112</v>
      </c>
      <c r="B113" s="15" t="s">
        <v>123</v>
      </c>
      <c r="C113" s="13" t="s">
        <v>45</v>
      </c>
      <c r="D113" s="8"/>
      <c r="E113" s="14">
        <v>4.5</v>
      </c>
      <c r="F113" s="10">
        <f t="shared" si="1"/>
        <v>0</v>
      </c>
    </row>
    <row r="114" spans="1:7" ht="12.75">
      <c r="A114" s="5">
        <v>113</v>
      </c>
      <c r="B114" s="21" t="s">
        <v>124</v>
      </c>
      <c r="C114" s="24" t="s">
        <v>12</v>
      </c>
      <c r="D114" s="8"/>
      <c r="E114" s="20">
        <v>32</v>
      </c>
      <c r="F114" s="10">
        <f t="shared" si="1"/>
        <v>0</v>
      </c>
    </row>
    <row r="115" spans="1:7" ht="25.5">
      <c r="A115" s="5">
        <v>114</v>
      </c>
      <c r="B115" s="15" t="s">
        <v>125</v>
      </c>
      <c r="C115" s="13" t="s">
        <v>14</v>
      </c>
      <c r="D115" s="8"/>
      <c r="E115" s="9">
        <v>20</v>
      </c>
      <c r="F115" s="10">
        <f t="shared" si="1"/>
        <v>0</v>
      </c>
    </row>
    <row r="116" spans="1:7" ht="25.5">
      <c r="A116" s="5">
        <v>115</v>
      </c>
      <c r="B116" s="41" t="s">
        <v>126</v>
      </c>
      <c r="C116" s="7" t="s">
        <v>36</v>
      </c>
      <c r="D116" s="8"/>
      <c r="E116" s="9">
        <v>3</v>
      </c>
      <c r="F116" s="10">
        <f t="shared" si="1"/>
        <v>0</v>
      </c>
    </row>
    <row r="117" spans="1:7" ht="38.25">
      <c r="A117" s="5">
        <v>116</v>
      </c>
      <c r="B117" s="41" t="s">
        <v>127</v>
      </c>
      <c r="C117" s="7" t="s">
        <v>128</v>
      </c>
      <c r="D117" s="8"/>
      <c r="E117" s="9">
        <v>18</v>
      </c>
      <c r="F117" s="10">
        <f t="shared" si="1"/>
        <v>0</v>
      </c>
    </row>
    <row r="118" spans="1:7" ht="25.5">
      <c r="A118" s="5">
        <v>117</v>
      </c>
      <c r="B118" s="37" t="s">
        <v>129</v>
      </c>
      <c r="C118" s="7" t="s">
        <v>128</v>
      </c>
      <c r="D118" s="8"/>
      <c r="E118" s="9">
        <v>16</v>
      </c>
      <c r="F118" s="10">
        <f t="shared" si="1"/>
        <v>0</v>
      </c>
    </row>
    <row r="119" spans="1:7" ht="12.75">
      <c r="A119" s="5">
        <v>118</v>
      </c>
      <c r="B119" s="42" t="s">
        <v>130</v>
      </c>
      <c r="C119" s="7" t="s">
        <v>128</v>
      </c>
      <c r="D119" s="8"/>
      <c r="E119" s="28">
        <v>6</v>
      </c>
      <c r="F119" s="10">
        <f t="shared" si="1"/>
        <v>0</v>
      </c>
    </row>
    <row r="120" spans="1:7" ht="12.75">
      <c r="A120" s="5">
        <v>119</v>
      </c>
      <c r="B120" s="22" t="s">
        <v>131</v>
      </c>
      <c r="C120" s="23" t="s">
        <v>12</v>
      </c>
      <c r="D120" s="8">
        <v>2</v>
      </c>
      <c r="E120" s="20">
        <v>1.3</v>
      </c>
      <c r="F120" s="10">
        <f>D120*E120</f>
        <v>2.6</v>
      </c>
    </row>
    <row r="121" spans="1:7" ht="12.75">
      <c r="A121" s="5">
        <v>120</v>
      </c>
      <c r="B121" s="43" t="s">
        <v>132</v>
      </c>
      <c r="C121" s="43" t="s">
        <v>128</v>
      </c>
      <c r="D121" s="37"/>
      <c r="E121" s="37"/>
      <c r="F121" s="10">
        <f t="shared" ref="F121:F122" si="2">D121*E121</f>
        <v>0</v>
      </c>
    </row>
    <row r="122" spans="1:7" ht="12.75">
      <c r="A122" s="5">
        <v>121</v>
      </c>
      <c r="B122" s="43" t="s">
        <v>133</v>
      </c>
      <c r="C122" s="43" t="s">
        <v>36</v>
      </c>
      <c r="D122" s="43"/>
      <c r="E122" s="43"/>
      <c r="F122" s="10">
        <f t="shared" si="2"/>
        <v>0</v>
      </c>
    </row>
    <row r="123" spans="1:7" ht="12.75">
      <c r="A123" s="5"/>
      <c r="B123" s="43"/>
      <c r="C123" s="43"/>
      <c r="D123" s="43"/>
      <c r="E123" s="43"/>
      <c r="F123" s="10"/>
    </row>
    <row r="124" spans="1:7" ht="12.75">
      <c r="A124" s="5"/>
      <c r="B124" s="43"/>
      <c r="C124" s="43"/>
      <c r="D124" s="43"/>
      <c r="E124" s="43"/>
      <c r="F124" s="10"/>
      <c r="G124" s="45">
        <f>SUM(F2:F124)</f>
        <v>454.9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124"/>
  <sheetViews>
    <sheetView topLeftCell="A97" workbookViewId="0">
      <selection activeCell="G124" sqref="G124"/>
    </sheetView>
  </sheetViews>
  <sheetFormatPr defaultRowHeight="12"/>
  <cols>
    <col min="1" max="1" width="8.28515625" style="4" customWidth="1"/>
    <col min="2" max="2" width="58.85546875" style="4" customWidth="1"/>
    <col min="3" max="3" width="6.28515625" style="4" customWidth="1"/>
    <col min="4" max="4" width="7.28515625" style="4" customWidth="1"/>
    <col min="5" max="5" width="7" style="45" customWidth="1"/>
    <col min="6" max="6" width="7.7109375" style="4" customWidth="1"/>
    <col min="7" max="16384" width="9.140625" style="4"/>
  </cols>
  <sheetData>
    <row r="1" spans="1:9" ht="48">
      <c r="A1" s="1" t="s">
        <v>0</v>
      </c>
      <c r="B1" s="1" t="s">
        <v>1</v>
      </c>
      <c r="C1" s="2" t="s">
        <v>2</v>
      </c>
      <c r="D1" s="1" t="s">
        <v>3</v>
      </c>
      <c r="E1" s="92" t="s">
        <v>4</v>
      </c>
      <c r="F1" s="3" t="s">
        <v>5</v>
      </c>
    </row>
    <row r="2" spans="1:9" ht="73.5" customHeight="1">
      <c r="A2" s="53">
        <v>1</v>
      </c>
      <c r="B2" s="82" t="s">
        <v>6</v>
      </c>
      <c r="C2" s="83" t="s">
        <v>7</v>
      </c>
      <c r="D2" s="84">
        <v>42</v>
      </c>
      <c r="E2" s="93">
        <v>11</v>
      </c>
      <c r="F2" s="10">
        <f>D2*E2</f>
        <v>462</v>
      </c>
      <c r="I2" s="11"/>
    </row>
    <row r="3" spans="1:9" ht="75" customHeight="1">
      <c r="A3" s="5">
        <v>2</v>
      </c>
      <c r="B3" s="6" t="s">
        <v>8</v>
      </c>
      <c r="C3" s="7" t="s">
        <v>7</v>
      </c>
      <c r="D3" s="8"/>
      <c r="E3" s="93">
        <v>23</v>
      </c>
      <c r="F3" s="10">
        <f t="shared" ref="F3:F65" si="0">D3*E3</f>
        <v>0</v>
      </c>
    </row>
    <row r="4" spans="1:9" ht="76.5">
      <c r="A4" s="5">
        <v>3</v>
      </c>
      <c r="B4" s="12" t="s">
        <v>9</v>
      </c>
      <c r="C4" s="13" t="s">
        <v>7</v>
      </c>
      <c r="D4" s="8"/>
      <c r="E4" s="94">
        <v>16</v>
      </c>
      <c r="F4" s="10">
        <f t="shared" si="0"/>
        <v>0</v>
      </c>
    </row>
    <row r="5" spans="1:9" ht="25.5">
      <c r="A5" s="5">
        <v>4</v>
      </c>
      <c r="B5" s="15" t="s">
        <v>10</v>
      </c>
      <c r="C5" s="13" t="s">
        <v>7</v>
      </c>
      <c r="D5" s="8"/>
      <c r="E5" s="93">
        <v>20</v>
      </c>
      <c r="F5" s="10">
        <f t="shared" si="0"/>
        <v>0</v>
      </c>
    </row>
    <row r="6" spans="1:9" ht="25.5">
      <c r="A6" s="53">
        <v>5</v>
      </c>
      <c r="B6" s="85" t="s">
        <v>11</v>
      </c>
      <c r="C6" s="83" t="s">
        <v>12</v>
      </c>
      <c r="D6" s="84">
        <v>60</v>
      </c>
      <c r="E6" s="93">
        <v>17</v>
      </c>
      <c r="F6" s="10">
        <f t="shared" si="0"/>
        <v>1020</v>
      </c>
    </row>
    <row r="7" spans="1:9" ht="12.75">
      <c r="A7" s="53">
        <v>6</v>
      </c>
      <c r="B7" s="85" t="s">
        <v>13</v>
      </c>
      <c r="C7" s="83" t="s">
        <v>14</v>
      </c>
      <c r="D7" s="84">
        <v>1</v>
      </c>
      <c r="E7" s="95">
        <v>28</v>
      </c>
      <c r="F7" s="10">
        <f t="shared" si="0"/>
        <v>28</v>
      </c>
    </row>
    <row r="8" spans="1:9" ht="25.5">
      <c r="A8" s="5">
        <v>7</v>
      </c>
      <c r="B8" s="62" t="s">
        <v>15</v>
      </c>
      <c r="C8" s="63" t="s">
        <v>14</v>
      </c>
      <c r="D8" s="8"/>
      <c r="E8" s="96">
        <v>35</v>
      </c>
      <c r="F8" s="10">
        <f t="shared" si="0"/>
        <v>0</v>
      </c>
    </row>
    <row r="9" spans="1:9" ht="12.75">
      <c r="A9" s="53">
        <v>8</v>
      </c>
      <c r="B9" s="85" t="s">
        <v>16</v>
      </c>
      <c r="C9" s="83" t="s">
        <v>14</v>
      </c>
      <c r="D9" s="84">
        <v>1</v>
      </c>
      <c r="E9" s="95">
        <v>42</v>
      </c>
      <c r="F9" s="10">
        <f t="shared" si="0"/>
        <v>42</v>
      </c>
    </row>
    <row r="10" spans="1:9" ht="25.5">
      <c r="A10" s="5">
        <v>9</v>
      </c>
      <c r="B10" s="21" t="s">
        <v>17</v>
      </c>
      <c r="C10" s="7" t="s">
        <v>14</v>
      </c>
      <c r="D10" s="8"/>
      <c r="E10" s="93">
        <v>41</v>
      </c>
      <c r="F10" s="10">
        <f t="shared" si="0"/>
        <v>0</v>
      </c>
    </row>
    <row r="11" spans="1:9" ht="25.5">
      <c r="A11" s="5">
        <v>10</v>
      </c>
      <c r="B11" s="16" t="s">
        <v>18</v>
      </c>
      <c r="C11" s="7" t="s">
        <v>14</v>
      </c>
      <c r="D11" s="8"/>
      <c r="E11" s="93">
        <v>9</v>
      </c>
      <c r="F11" s="10">
        <f t="shared" si="0"/>
        <v>0</v>
      </c>
    </row>
    <row r="12" spans="1:9" ht="12.75">
      <c r="A12" s="5">
        <v>11</v>
      </c>
      <c r="B12" s="21" t="s">
        <v>19</v>
      </c>
      <c r="C12" s="7" t="s">
        <v>12</v>
      </c>
      <c r="D12" s="8"/>
      <c r="E12" s="93">
        <v>0.4</v>
      </c>
      <c r="F12" s="10">
        <f t="shared" si="0"/>
        <v>0</v>
      </c>
    </row>
    <row r="13" spans="1:9" ht="12.75">
      <c r="A13" s="5">
        <v>12</v>
      </c>
      <c r="B13" s="16" t="s">
        <v>20</v>
      </c>
      <c r="C13" s="7" t="s">
        <v>12</v>
      </c>
      <c r="D13" s="8"/>
      <c r="E13" s="93">
        <v>0.45</v>
      </c>
      <c r="F13" s="10">
        <f t="shared" si="0"/>
        <v>0</v>
      </c>
    </row>
    <row r="14" spans="1:9" ht="12.75">
      <c r="A14" s="5">
        <v>13</v>
      </c>
      <c r="B14" s="16" t="s">
        <v>21</v>
      </c>
      <c r="C14" s="7" t="s">
        <v>12</v>
      </c>
      <c r="D14" s="8"/>
      <c r="E14" s="93">
        <v>0.5</v>
      </c>
      <c r="F14" s="10">
        <f t="shared" si="0"/>
        <v>0</v>
      </c>
    </row>
    <row r="15" spans="1:9" ht="12.75">
      <c r="A15" s="5">
        <v>14</v>
      </c>
      <c r="B15" s="16" t="s">
        <v>22</v>
      </c>
      <c r="C15" s="7" t="s">
        <v>12</v>
      </c>
      <c r="D15" s="8"/>
      <c r="E15" s="93">
        <v>0.25</v>
      </c>
      <c r="F15" s="10">
        <f t="shared" si="0"/>
        <v>0</v>
      </c>
    </row>
    <row r="16" spans="1:9" ht="12.75">
      <c r="A16" s="5">
        <v>15</v>
      </c>
      <c r="B16" s="16" t="s">
        <v>23</v>
      </c>
      <c r="C16" s="7" t="s">
        <v>12</v>
      </c>
      <c r="D16" s="8"/>
      <c r="E16" s="93">
        <v>0.3</v>
      </c>
      <c r="F16" s="10">
        <f t="shared" si="0"/>
        <v>0</v>
      </c>
    </row>
    <row r="17" spans="1:6" ht="25.5">
      <c r="A17" s="5">
        <v>16</v>
      </c>
      <c r="B17" s="65" t="s">
        <v>24</v>
      </c>
      <c r="C17" s="66" t="s">
        <v>14</v>
      </c>
      <c r="D17" s="8"/>
      <c r="E17" s="95">
        <v>3</v>
      </c>
      <c r="F17" s="10">
        <f>D17*E17</f>
        <v>0</v>
      </c>
    </row>
    <row r="18" spans="1:6" ht="25.5">
      <c r="A18" s="5">
        <v>17</v>
      </c>
      <c r="B18" s="65" t="s">
        <v>25</v>
      </c>
      <c r="C18" s="63" t="s">
        <v>12</v>
      </c>
      <c r="D18" s="8"/>
      <c r="E18" s="95">
        <v>3</v>
      </c>
      <c r="F18" s="10">
        <f t="shared" si="0"/>
        <v>0</v>
      </c>
    </row>
    <row r="19" spans="1:6" ht="25.5">
      <c r="A19" s="5">
        <v>18</v>
      </c>
      <c r="B19" s="15" t="s">
        <v>26</v>
      </c>
      <c r="C19" s="13" t="s">
        <v>12</v>
      </c>
      <c r="D19" s="8"/>
      <c r="E19" s="95">
        <v>4</v>
      </c>
      <c r="F19" s="10">
        <f t="shared" si="0"/>
        <v>0</v>
      </c>
    </row>
    <row r="20" spans="1:6" ht="12.75">
      <c r="A20" s="5">
        <v>19</v>
      </c>
      <c r="B20" s="65" t="s">
        <v>27</v>
      </c>
      <c r="C20" s="63" t="s">
        <v>12</v>
      </c>
      <c r="D20" s="8"/>
      <c r="E20" s="95">
        <v>1.2</v>
      </c>
      <c r="F20" s="10">
        <f t="shared" si="0"/>
        <v>0</v>
      </c>
    </row>
    <row r="21" spans="1:6" ht="25.5">
      <c r="A21" s="5">
        <v>20</v>
      </c>
      <c r="B21" s="16" t="s">
        <v>28</v>
      </c>
      <c r="C21" s="7" t="s">
        <v>12</v>
      </c>
      <c r="D21" s="8"/>
      <c r="E21" s="95">
        <v>3.2</v>
      </c>
      <c r="F21" s="10">
        <f t="shared" si="0"/>
        <v>0</v>
      </c>
    </row>
    <row r="22" spans="1:6" ht="25.5">
      <c r="A22" s="5">
        <v>21</v>
      </c>
      <c r="B22" s="21" t="s">
        <v>29</v>
      </c>
      <c r="C22" s="24" t="s">
        <v>12</v>
      </c>
      <c r="D22" s="8"/>
      <c r="E22" s="96">
        <v>2</v>
      </c>
      <c r="F22" s="10">
        <f t="shared" si="0"/>
        <v>0</v>
      </c>
    </row>
    <row r="23" spans="1:6" ht="12.75">
      <c r="A23" s="5">
        <v>22</v>
      </c>
      <c r="B23" s="62" t="s">
        <v>30</v>
      </c>
      <c r="C23" s="63" t="s">
        <v>12</v>
      </c>
      <c r="D23" s="8"/>
      <c r="E23" s="96">
        <v>2</v>
      </c>
      <c r="F23" s="10">
        <f>D23*E23</f>
        <v>0</v>
      </c>
    </row>
    <row r="24" spans="1:6" ht="12.75">
      <c r="A24" s="5">
        <v>23</v>
      </c>
      <c r="B24" s="68" t="s">
        <v>31</v>
      </c>
      <c r="C24" s="63" t="s">
        <v>12</v>
      </c>
      <c r="D24" s="8"/>
      <c r="E24" s="93">
        <v>0.6</v>
      </c>
      <c r="F24" s="10">
        <f t="shared" si="0"/>
        <v>0</v>
      </c>
    </row>
    <row r="25" spans="1:6" ht="38.25">
      <c r="A25" s="5">
        <v>24</v>
      </c>
      <c r="B25" s="26" t="s">
        <v>32</v>
      </c>
      <c r="C25" s="24" t="s">
        <v>12</v>
      </c>
      <c r="D25" s="8"/>
      <c r="E25" s="95">
        <v>30</v>
      </c>
      <c r="F25" s="10">
        <f t="shared" si="0"/>
        <v>0</v>
      </c>
    </row>
    <row r="26" spans="1:6" ht="25.5">
      <c r="A26" s="5">
        <v>25</v>
      </c>
      <c r="B26" s="21" t="s">
        <v>33</v>
      </c>
      <c r="C26" s="24" t="s">
        <v>12</v>
      </c>
      <c r="D26" s="8"/>
      <c r="E26" s="96">
        <v>2</v>
      </c>
      <c r="F26" s="10">
        <f t="shared" si="0"/>
        <v>0</v>
      </c>
    </row>
    <row r="27" spans="1:6" ht="25.5">
      <c r="A27" s="5">
        <v>26</v>
      </c>
      <c r="B27" s="62" t="s">
        <v>34</v>
      </c>
      <c r="C27" s="63" t="s">
        <v>12</v>
      </c>
      <c r="D27" s="8"/>
      <c r="E27" s="93">
        <v>4.5</v>
      </c>
      <c r="F27" s="10">
        <f t="shared" si="0"/>
        <v>0</v>
      </c>
    </row>
    <row r="28" spans="1:6" ht="51">
      <c r="A28" s="5">
        <v>27</v>
      </c>
      <c r="B28" s="27" t="s">
        <v>35</v>
      </c>
      <c r="C28" s="24" t="s">
        <v>36</v>
      </c>
      <c r="D28" s="8"/>
      <c r="E28" s="97">
        <v>16</v>
      </c>
      <c r="F28" s="10">
        <f>D28*E28</f>
        <v>0</v>
      </c>
    </row>
    <row r="29" spans="1:6" ht="38.25">
      <c r="A29" s="5">
        <v>28</v>
      </c>
      <c r="B29" s="15" t="s">
        <v>37</v>
      </c>
      <c r="C29" s="13" t="s">
        <v>12</v>
      </c>
      <c r="D29" s="8"/>
      <c r="E29" s="93">
        <v>7</v>
      </c>
      <c r="F29" s="10">
        <f>D29*E29</f>
        <v>0</v>
      </c>
    </row>
    <row r="30" spans="1:6" ht="25.5">
      <c r="A30" s="5">
        <v>29</v>
      </c>
      <c r="B30" s="16" t="s">
        <v>38</v>
      </c>
      <c r="C30" s="7" t="s">
        <v>12</v>
      </c>
      <c r="D30" s="8"/>
      <c r="E30" s="95">
        <v>8</v>
      </c>
      <c r="F30" s="10">
        <f t="shared" si="0"/>
        <v>0</v>
      </c>
    </row>
    <row r="31" spans="1:6" ht="38.25">
      <c r="A31" s="5">
        <v>30</v>
      </c>
      <c r="B31" s="16" t="s">
        <v>39</v>
      </c>
      <c r="C31" s="7" t="s">
        <v>12</v>
      </c>
      <c r="D31" s="8"/>
      <c r="E31" s="95">
        <v>16</v>
      </c>
      <c r="F31" s="10">
        <f t="shared" si="0"/>
        <v>0</v>
      </c>
    </row>
    <row r="32" spans="1:6" ht="63.75">
      <c r="A32" s="5">
        <v>31</v>
      </c>
      <c r="B32" s="6" t="s">
        <v>40</v>
      </c>
      <c r="C32" s="7" t="s">
        <v>12</v>
      </c>
      <c r="D32" s="8"/>
      <c r="E32" s="93">
        <v>9</v>
      </c>
      <c r="F32" s="10">
        <f t="shared" si="0"/>
        <v>0</v>
      </c>
    </row>
    <row r="33" spans="1:6" ht="63.75">
      <c r="A33" s="5">
        <v>32</v>
      </c>
      <c r="B33" s="29" t="s">
        <v>41</v>
      </c>
      <c r="C33" s="24" t="s">
        <v>12</v>
      </c>
      <c r="D33" s="8"/>
      <c r="E33" s="96">
        <v>9</v>
      </c>
      <c r="F33" s="10">
        <f t="shared" si="0"/>
        <v>0</v>
      </c>
    </row>
    <row r="34" spans="1:6" ht="25.5">
      <c r="A34" s="5">
        <v>33</v>
      </c>
      <c r="B34" s="65" t="s">
        <v>42</v>
      </c>
      <c r="C34" s="66" t="s">
        <v>12</v>
      </c>
      <c r="D34" s="8"/>
      <c r="E34" s="95">
        <v>0.6</v>
      </c>
      <c r="F34" s="10">
        <f>D34*E34</f>
        <v>0</v>
      </c>
    </row>
    <row r="35" spans="1:6" ht="51">
      <c r="A35" s="53">
        <v>34</v>
      </c>
      <c r="B35" s="86" t="s">
        <v>43</v>
      </c>
      <c r="C35" s="87" t="s">
        <v>12</v>
      </c>
      <c r="D35" s="84">
        <v>3</v>
      </c>
      <c r="E35" s="95">
        <v>0.6</v>
      </c>
      <c r="F35" s="10">
        <f>D35*E35</f>
        <v>1.7999999999999998</v>
      </c>
    </row>
    <row r="36" spans="1:6" ht="38.25">
      <c r="A36" s="5">
        <v>35</v>
      </c>
      <c r="B36" s="65" t="s">
        <v>44</v>
      </c>
      <c r="C36" s="66" t="s">
        <v>45</v>
      </c>
      <c r="D36" s="8"/>
      <c r="E36" s="93">
        <v>15</v>
      </c>
      <c r="F36" s="10">
        <f t="shared" si="0"/>
        <v>0</v>
      </c>
    </row>
    <row r="37" spans="1:6" ht="25.5">
      <c r="A37" s="5">
        <v>36</v>
      </c>
      <c r="B37" s="26" t="s">
        <v>46</v>
      </c>
      <c r="C37" s="24" t="s">
        <v>45</v>
      </c>
      <c r="D37" s="8"/>
      <c r="E37" s="95">
        <v>17</v>
      </c>
      <c r="F37" s="10">
        <f t="shared" si="0"/>
        <v>0</v>
      </c>
    </row>
    <row r="38" spans="1:6" ht="25.5">
      <c r="A38" s="5">
        <v>37</v>
      </c>
      <c r="B38" s="26" t="s">
        <v>47</v>
      </c>
      <c r="C38" s="24" t="s">
        <v>45</v>
      </c>
      <c r="D38" s="8"/>
      <c r="E38" s="93">
        <v>20</v>
      </c>
      <c r="F38" s="10">
        <f t="shared" si="0"/>
        <v>0</v>
      </c>
    </row>
    <row r="39" spans="1:6" ht="25.5">
      <c r="A39" s="5">
        <v>38</v>
      </c>
      <c r="B39" s="21" t="s">
        <v>48</v>
      </c>
      <c r="C39" s="7" t="s">
        <v>45</v>
      </c>
      <c r="D39" s="8"/>
      <c r="E39" s="93">
        <v>9</v>
      </c>
      <c r="F39" s="10">
        <f t="shared" si="0"/>
        <v>0</v>
      </c>
    </row>
    <row r="40" spans="1:6" ht="25.5">
      <c r="A40" s="5">
        <v>39</v>
      </c>
      <c r="B40" s="16" t="s">
        <v>49</v>
      </c>
      <c r="C40" s="7" t="s">
        <v>45</v>
      </c>
      <c r="D40" s="8"/>
      <c r="E40" s="93">
        <v>11</v>
      </c>
      <c r="F40" s="10">
        <f t="shared" si="0"/>
        <v>0</v>
      </c>
    </row>
    <row r="41" spans="1:6" ht="25.5">
      <c r="A41" s="5">
        <v>40</v>
      </c>
      <c r="B41" s="16" t="s">
        <v>50</v>
      </c>
      <c r="C41" s="7" t="s">
        <v>45</v>
      </c>
      <c r="D41" s="8"/>
      <c r="E41" s="93">
        <v>13</v>
      </c>
      <c r="F41" s="10">
        <f t="shared" si="0"/>
        <v>0</v>
      </c>
    </row>
    <row r="42" spans="1:6" ht="25.5">
      <c r="A42" s="5">
        <v>41</v>
      </c>
      <c r="B42" s="21" t="s">
        <v>51</v>
      </c>
      <c r="C42" s="24" t="s">
        <v>45</v>
      </c>
      <c r="D42" s="8"/>
      <c r="E42" s="96">
        <v>18</v>
      </c>
      <c r="F42" s="10">
        <f t="shared" si="0"/>
        <v>0</v>
      </c>
    </row>
    <row r="43" spans="1:6" ht="25.5">
      <c r="A43" s="5">
        <v>42</v>
      </c>
      <c r="B43" s="30" t="s">
        <v>52</v>
      </c>
      <c r="C43" s="31" t="s">
        <v>45</v>
      </c>
      <c r="D43" s="8"/>
      <c r="E43" s="98">
        <v>21</v>
      </c>
      <c r="F43" s="10">
        <f t="shared" si="0"/>
        <v>0</v>
      </c>
    </row>
    <row r="44" spans="1:6" ht="12.75">
      <c r="A44" s="5">
        <v>43</v>
      </c>
      <c r="B44" s="21" t="s">
        <v>53</v>
      </c>
      <c r="C44" s="7" t="s">
        <v>14</v>
      </c>
      <c r="D44" s="8"/>
      <c r="E44" s="93">
        <v>15</v>
      </c>
      <c r="F44" s="10">
        <f t="shared" si="0"/>
        <v>0</v>
      </c>
    </row>
    <row r="45" spans="1:6" ht="12.75">
      <c r="A45" s="5">
        <v>44</v>
      </c>
      <c r="B45" s="33" t="s">
        <v>54</v>
      </c>
      <c r="C45" s="34" t="s">
        <v>14</v>
      </c>
      <c r="D45" s="8"/>
      <c r="E45" s="99">
        <v>18</v>
      </c>
      <c r="F45" s="10">
        <f t="shared" si="0"/>
        <v>0</v>
      </c>
    </row>
    <row r="46" spans="1:6" ht="25.5">
      <c r="A46" s="5">
        <v>45</v>
      </c>
      <c r="B46" s="16" t="s">
        <v>55</v>
      </c>
      <c r="C46" s="7" t="s">
        <v>45</v>
      </c>
      <c r="D46" s="8"/>
      <c r="E46" s="93">
        <v>8</v>
      </c>
      <c r="F46" s="10">
        <f t="shared" si="0"/>
        <v>0</v>
      </c>
    </row>
    <row r="47" spans="1:6" ht="38.25">
      <c r="A47" s="53">
        <v>46</v>
      </c>
      <c r="B47" s="85" t="s">
        <v>56</v>
      </c>
      <c r="C47" s="83" t="s">
        <v>45</v>
      </c>
      <c r="D47" s="84">
        <v>4</v>
      </c>
      <c r="E47" s="93">
        <v>11</v>
      </c>
      <c r="F47" s="10">
        <f t="shared" si="0"/>
        <v>44</v>
      </c>
    </row>
    <row r="48" spans="1:6" ht="89.25">
      <c r="A48" s="5">
        <v>47</v>
      </c>
      <c r="B48" s="21" t="s">
        <v>57</v>
      </c>
      <c r="C48" s="7" t="s">
        <v>14</v>
      </c>
      <c r="D48" s="8"/>
      <c r="E48" s="93">
        <v>15</v>
      </c>
      <c r="F48" s="10">
        <f t="shared" si="0"/>
        <v>0</v>
      </c>
    </row>
    <row r="49" spans="1:6" ht="89.25">
      <c r="A49" s="5">
        <v>48</v>
      </c>
      <c r="B49" s="21" t="s">
        <v>58</v>
      </c>
      <c r="C49" s="7" t="s">
        <v>14</v>
      </c>
      <c r="D49" s="8"/>
      <c r="E49" s="93">
        <v>15</v>
      </c>
      <c r="F49" s="10">
        <f t="shared" si="0"/>
        <v>0</v>
      </c>
    </row>
    <row r="50" spans="1:6" ht="25.5">
      <c r="A50" s="5">
        <v>49</v>
      </c>
      <c r="B50" s="21" t="s">
        <v>59</v>
      </c>
      <c r="C50" s="7" t="s">
        <v>14</v>
      </c>
      <c r="D50" s="8"/>
      <c r="E50" s="95">
        <v>9</v>
      </c>
      <c r="F50" s="10">
        <f>D50*E50</f>
        <v>0</v>
      </c>
    </row>
    <row r="51" spans="1:6" ht="12.75">
      <c r="A51" s="5">
        <v>50</v>
      </c>
      <c r="B51" s="16" t="s">
        <v>60</v>
      </c>
      <c r="C51" s="7" t="s">
        <v>12</v>
      </c>
      <c r="D51" s="8"/>
      <c r="E51" s="93">
        <v>2</v>
      </c>
      <c r="F51" s="10">
        <f>D51*E51</f>
        <v>0</v>
      </c>
    </row>
    <row r="52" spans="1:6" ht="12.75">
      <c r="A52" s="5">
        <v>51</v>
      </c>
      <c r="B52" s="16" t="s">
        <v>61</v>
      </c>
      <c r="C52" s="7" t="s">
        <v>12</v>
      </c>
      <c r="D52" s="8"/>
      <c r="E52" s="95">
        <v>1.5</v>
      </c>
      <c r="F52" s="10">
        <f>D52*E52</f>
        <v>0</v>
      </c>
    </row>
    <row r="53" spans="1:6" ht="25.5">
      <c r="A53" s="5">
        <v>52</v>
      </c>
      <c r="B53" s="65" t="s">
        <v>62</v>
      </c>
      <c r="C53" s="66" t="s">
        <v>45</v>
      </c>
      <c r="D53" s="8"/>
      <c r="E53" s="93">
        <v>8</v>
      </c>
      <c r="F53" s="10">
        <f t="shared" si="0"/>
        <v>0</v>
      </c>
    </row>
    <row r="54" spans="1:6" ht="12.75">
      <c r="A54" s="5">
        <v>53</v>
      </c>
      <c r="B54" s="68" t="s">
        <v>63</v>
      </c>
      <c r="C54" s="66" t="s">
        <v>14</v>
      </c>
      <c r="D54" s="8"/>
      <c r="E54" s="93">
        <v>3</v>
      </c>
      <c r="F54" s="10">
        <f t="shared" si="0"/>
        <v>0</v>
      </c>
    </row>
    <row r="55" spans="1:6" ht="38.25">
      <c r="A55" s="53">
        <v>54</v>
      </c>
      <c r="B55" s="86" t="s">
        <v>64</v>
      </c>
      <c r="C55" s="87" t="s">
        <v>12</v>
      </c>
      <c r="D55" s="84">
        <v>1</v>
      </c>
      <c r="E55" s="93">
        <v>6</v>
      </c>
      <c r="F55" s="10">
        <f t="shared" si="0"/>
        <v>6</v>
      </c>
    </row>
    <row r="56" spans="1:6" ht="51">
      <c r="A56" s="53">
        <v>55</v>
      </c>
      <c r="B56" s="85" t="s">
        <v>65</v>
      </c>
      <c r="C56" s="83" t="s">
        <v>12</v>
      </c>
      <c r="D56" s="84">
        <v>2</v>
      </c>
      <c r="E56" s="93">
        <v>3</v>
      </c>
      <c r="F56" s="10">
        <f t="shared" si="0"/>
        <v>6</v>
      </c>
    </row>
    <row r="57" spans="1:6" ht="12.75">
      <c r="A57" s="53">
        <v>56</v>
      </c>
      <c r="B57" s="85" t="s">
        <v>66</v>
      </c>
      <c r="C57" s="83" t="s">
        <v>12</v>
      </c>
      <c r="D57" s="84">
        <v>3</v>
      </c>
      <c r="E57" s="96">
        <v>1</v>
      </c>
      <c r="F57" s="10">
        <f t="shared" si="0"/>
        <v>3</v>
      </c>
    </row>
    <row r="58" spans="1:6" ht="12.75">
      <c r="A58" s="5">
        <v>57</v>
      </c>
      <c r="B58" s="62" t="s">
        <v>67</v>
      </c>
      <c r="C58" s="66" t="s">
        <v>12</v>
      </c>
      <c r="D58" s="8"/>
      <c r="E58" s="95">
        <v>1.5</v>
      </c>
      <c r="F58" s="10">
        <f t="shared" si="0"/>
        <v>0</v>
      </c>
    </row>
    <row r="59" spans="1:6" ht="51">
      <c r="A59" s="5">
        <v>58</v>
      </c>
      <c r="B59" s="36" t="s">
        <v>68</v>
      </c>
      <c r="C59" s="66" t="s">
        <v>12</v>
      </c>
      <c r="D59" s="8"/>
      <c r="E59" s="95">
        <v>1.1000000000000001</v>
      </c>
      <c r="F59" s="10">
        <f t="shared" si="0"/>
        <v>0</v>
      </c>
    </row>
    <row r="60" spans="1:6" ht="38.25">
      <c r="A60" s="5">
        <v>59</v>
      </c>
      <c r="B60" s="62" t="s">
        <v>69</v>
      </c>
      <c r="C60" s="63" t="s">
        <v>12</v>
      </c>
      <c r="D60" s="8"/>
      <c r="E60" s="96">
        <v>4.5</v>
      </c>
      <c r="F60" s="10">
        <f t="shared" si="0"/>
        <v>0</v>
      </c>
    </row>
    <row r="61" spans="1:6" ht="12.75">
      <c r="A61" s="5">
        <v>60</v>
      </c>
      <c r="B61" s="16" t="s">
        <v>70</v>
      </c>
      <c r="C61" s="7" t="s">
        <v>12</v>
      </c>
      <c r="D61" s="8"/>
      <c r="E61" s="93">
        <v>1</v>
      </c>
      <c r="F61" s="10">
        <f t="shared" si="0"/>
        <v>0</v>
      </c>
    </row>
    <row r="62" spans="1:6" ht="25.5">
      <c r="A62" s="5">
        <v>61</v>
      </c>
      <c r="B62" s="62" t="s">
        <v>71</v>
      </c>
      <c r="C62" s="66" t="s">
        <v>12</v>
      </c>
      <c r="D62" s="8"/>
      <c r="E62" s="95">
        <v>1</v>
      </c>
      <c r="F62" s="10">
        <f t="shared" si="0"/>
        <v>0</v>
      </c>
    </row>
    <row r="63" spans="1:6" ht="38.25">
      <c r="A63" s="53">
        <v>62</v>
      </c>
      <c r="B63" s="88" t="s">
        <v>72</v>
      </c>
      <c r="C63" s="87" t="s">
        <v>12</v>
      </c>
      <c r="D63" s="84">
        <v>2</v>
      </c>
      <c r="E63" s="93">
        <v>1.5</v>
      </c>
      <c r="F63" s="10">
        <f t="shared" si="0"/>
        <v>3</v>
      </c>
    </row>
    <row r="64" spans="1:6" ht="25.5">
      <c r="A64" s="5">
        <v>63</v>
      </c>
      <c r="B64" s="68" t="s">
        <v>73</v>
      </c>
      <c r="C64" s="66" t="s">
        <v>14</v>
      </c>
      <c r="D64" s="8"/>
      <c r="E64" s="93">
        <v>27</v>
      </c>
      <c r="F64" s="10">
        <f t="shared" si="0"/>
        <v>0</v>
      </c>
    </row>
    <row r="65" spans="1:6" ht="12.75">
      <c r="A65" s="5">
        <v>64</v>
      </c>
      <c r="B65" s="62" t="s">
        <v>74</v>
      </c>
      <c r="C65" s="63" t="s">
        <v>12</v>
      </c>
      <c r="D65" s="8"/>
      <c r="E65" s="96">
        <v>3</v>
      </c>
      <c r="F65" s="10">
        <f t="shared" si="0"/>
        <v>0</v>
      </c>
    </row>
    <row r="66" spans="1:6" ht="12.75">
      <c r="A66" s="5">
        <v>65</v>
      </c>
      <c r="B66" s="37" t="s">
        <v>75</v>
      </c>
      <c r="C66" s="24" t="s">
        <v>36</v>
      </c>
      <c r="D66" s="8"/>
      <c r="E66" s="97">
        <v>6</v>
      </c>
      <c r="F66" s="10">
        <f>D66*E66</f>
        <v>0</v>
      </c>
    </row>
    <row r="67" spans="1:6" ht="12.75">
      <c r="A67" s="53">
        <v>66</v>
      </c>
      <c r="B67" s="85" t="s">
        <v>76</v>
      </c>
      <c r="C67" s="87" t="s">
        <v>12</v>
      </c>
      <c r="D67" s="84">
        <v>3</v>
      </c>
      <c r="E67" s="93">
        <v>0.8</v>
      </c>
      <c r="F67" s="10">
        <f t="shared" ref="F67:F119" si="1">D67*E67</f>
        <v>2.4000000000000004</v>
      </c>
    </row>
    <row r="68" spans="1:6" ht="25.5">
      <c r="A68" s="53">
        <v>67</v>
      </c>
      <c r="B68" s="86" t="s">
        <v>77</v>
      </c>
      <c r="C68" s="87" t="s">
        <v>12</v>
      </c>
      <c r="D68" s="84">
        <v>50</v>
      </c>
      <c r="E68" s="95">
        <v>1.1000000000000001</v>
      </c>
      <c r="F68" s="10">
        <f t="shared" si="1"/>
        <v>55.000000000000007</v>
      </c>
    </row>
    <row r="69" spans="1:6" ht="12.75">
      <c r="A69" s="5">
        <v>68</v>
      </c>
      <c r="B69" s="16" t="s">
        <v>78</v>
      </c>
      <c r="C69" s="7" t="s">
        <v>12</v>
      </c>
      <c r="D69" s="8"/>
      <c r="E69" s="95">
        <v>1</v>
      </c>
      <c r="F69" s="10">
        <f t="shared" si="1"/>
        <v>0</v>
      </c>
    </row>
    <row r="70" spans="1:6" ht="12.75">
      <c r="A70" s="53">
        <v>69</v>
      </c>
      <c r="B70" s="85" t="s">
        <v>79</v>
      </c>
      <c r="C70" s="84" t="s">
        <v>12</v>
      </c>
      <c r="D70" s="84">
        <v>3</v>
      </c>
      <c r="E70" s="94">
        <v>5</v>
      </c>
      <c r="F70" s="10">
        <f>D70*E70</f>
        <v>15</v>
      </c>
    </row>
    <row r="71" spans="1:6" ht="12.75">
      <c r="A71" s="5">
        <v>70</v>
      </c>
      <c r="B71" s="16" t="s">
        <v>80</v>
      </c>
      <c r="C71" s="7" t="s">
        <v>12</v>
      </c>
      <c r="D71" s="8"/>
      <c r="E71" s="93">
        <v>9</v>
      </c>
      <c r="F71" s="10">
        <f>D71*E71</f>
        <v>0</v>
      </c>
    </row>
    <row r="72" spans="1:6" ht="12.75">
      <c r="A72" s="53">
        <v>71</v>
      </c>
      <c r="B72" s="85" t="s">
        <v>81</v>
      </c>
      <c r="C72" s="83" t="s">
        <v>12</v>
      </c>
      <c r="D72" s="84">
        <v>30</v>
      </c>
      <c r="E72" s="95">
        <v>2</v>
      </c>
      <c r="F72" s="10">
        <f t="shared" si="1"/>
        <v>60</v>
      </c>
    </row>
    <row r="73" spans="1:6" ht="25.5">
      <c r="A73" s="5">
        <v>72</v>
      </c>
      <c r="B73" s="16" t="s">
        <v>82</v>
      </c>
      <c r="C73" s="7" t="s">
        <v>12</v>
      </c>
      <c r="D73" s="8"/>
      <c r="E73" s="95">
        <v>1.5</v>
      </c>
      <c r="F73" s="10">
        <f t="shared" si="1"/>
        <v>0</v>
      </c>
    </row>
    <row r="74" spans="1:6" ht="25.5">
      <c r="A74" s="5">
        <v>73</v>
      </c>
      <c r="B74" s="16" t="s">
        <v>83</v>
      </c>
      <c r="C74" s="7" t="s">
        <v>14</v>
      </c>
      <c r="D74" s="8"/>
      <c r="E74" s="93">
        <v>5</v>
      </c>
      <c r="F74" s="10">
        <f>D74*E74</f>
        <v>0</v>
      </c>
    </row>
    <row r="75" spans="1:6" ht="25.5">
      <c r="A75" s="53">
        <v>74</v>
      </c>
      <c r="B75" s="85" t="s">
        <v>84</v>
      </c>
      <c r="C75" s="83" t="s">
        <v>12</v>
      </c>
      <c r="D75" s="84">
        <v>2</v>
      </c>
      <c r="E75" s="93">
        <v>2</v>
      </c>
      <c r="F75" s="10">
        <f t="shared" si="1"/>
        <v>4</v>
      </c>
    </row>
    <row r="76" spans="1:6" ht="25.5">
      <c r="A76" s="5">
        <v>75</v>
      </c>
      <c r="B76" s="16" t="s">
        <v>85</v>
      </c>
      <c r="C76" s="7" t="s">
        <v>12</v>
      </c>
      <c r="D76" s="8"/>
      <c r="E76" s="93">
        <v>2</v>
      </c>
      <c r="F76" s="10">
        <f t="shared" si="1"/>
        <v>0</v>
      </c>
    </row>
    <row r="77" spans="1:6" ht="12.75">
      <c r="A77" s="5">
        <v>76</v>
      </c>
      <c r="B77" s="16" t="s">
        <v>86</v>
      </c>
      <c r="C77" s="7" t="s">
        <v>12</v>
      </c>
      <c r="D77" s="8"/>
      <c r="E77" s="93">
        <v>2</v>
      </c>
      <c r="F77" s="10">
        <f t="shared" si="1"/>
        <v>0</v>
      </c>
    </row>
    <row r="78" spans="1:6" ht="25.5">
      <c r="A78" s="5">
        <v>77</v>
      </c>
      <c r="B78" s="65" t="s">
        <v>87</v>
      </c>
      <c r="C78" s="66" t="s">
        <v>45</v>
      </c>
      <c r="D78" s="8"/>
      <c r="E78" s="93">
        <v>1</v>
      </c>
      <c r="F78" s="10">
        <f t="shared" si="1"/>
        <v>0</v>
      </c>
    </row>
    <row r="79" spans="1:6" ht="12.75">
      <c r="A79" s="53">
        <v>78</v>
      </c>
      <c r="B79" s="86" t="s">
        <v>88</v>
      </c>
      <c r="C79" s="87" t="s">
        <v>45</v>
      </c>
      <c r="D79" s="84">
        <v>2</v>
      </c>
      <c r="E79" s="93">
        <v>1.3</v>
      </c>
      <c r="F79" s="10">
        <f t="shared" si="1"/>
        <v>2.6</v>
      </c>
    </row>
    <row r="80" spans="1:6" ht="25.5">
      <c r="A80" s="5">
        <v>79</v>
      </c>
      <c r="B80" s="16" t="s">
        <v>89</v>
      </c>
      <c r="C80" s="7" t="s">
        <v>12</v>
      </c>
      <c r="D80" s="8"/>
      <c r="E80" s="93">
        <v>3</v>
      </c>
      <c r="F80" s="10">
        <f t="shared" si="1"/>
        <v>0</v>
      </c>
    </row>
    <row r="81" spans="1:6" ht="12.75">
      <c r="A81" s="53">
        <v>80</v>
      </c>
      <c r="B81" s="86" t="s">
        <v>90</v>
      </c>
      <c r="C81" s="87" t="s">
        <v>12</v>
      </c>
      <c r="D81" s="84">
        <v>2</v>
      </c>
      <c r="E81" s="95">
        <v>1</v>
      </c>
      <c r="F81" s="10">
        <f t="shared" si="1"/>
        <v>2</v>
      </c>
    </row>
    <row r="82" spans="1:6" ht="12.75">
      <c r="A82" s="5">
        <v>81</v>
      </c>
      <c r="B82" s="16" t="s">
        <v>91</v>
      </c>
      <c r="C82" s="7" t="s">
        <v>12</v>
      </c>
      <c r="D82" s="8"/>
      <c r="E82" s="95">
        <v>2</v>
      </c>
      <c r="F82" s="10">
        <f t="shared" si="1"/>
        <v>0</v>
      </c>
    </row>
    <row r="83" spans="1:6" ht="38.25">
      <c r="A83" s="53">
        <v>82</v>
      </c>
      <c r="B83" s="86" t="s">
        <v>92</v>
      </c>
      <c r="C83" s="87" t="s">
        <v>12</v>
      </c>
      <c r="D83" s="84">
        <v>3</v>
      </c>
      <c r="E83" s="93">
        <v>2</v>
      </c>
      <c r="F83" s="10">
        <f t="shared" si="1"/>
        <v>6</v>
      </c>
    </row>
    <row r="84" spans="1:6" ht="12.75">
      <c r="A84" s="53">
        <v>83</v>
      </c>
      <c r="B84" s="85" t="s">
        <v>93</v>
      </c>
      <c r="C84" s="83" t="s">
        <v>12</v>
      </c>
      <c r="D84" s="84">
        <v>3</v>
      </c>
      <c r="E84" s="95">
        <v>1</v>
      </c>
      <c r="F84" s="10">
        <f t="shared" si="1"/>
        <v>3</v>
      </c>
    </row>
    <row r="85" spans="1:6" ht="25.5">
      <c r="A85" s="5">
        <v>84</v>
      </c>
      <c r="B85" s="21" t="s">
        <v>94</v>
      </c>
      <c r="C85" s="7" t="s">
        <v>45</v>
      </c>
      <c r="D85" s="8"/>
      <c r="E85" s="95">
        <v>5</v>
      </c>
      <c r="F85" s="10">
        <f t="shared" si="1"/>
        <v>0</v>
      </c>
    </row>
    <row r="86" spans="1:6" ht="12.75">
      <c r="A86" s="5">
        <v>85</v>
      </c>
      <c r="B86" s="21" t="s">
        <v>95</v>
      </c>
      <c r="C86" s="24" t="s">
        <v>45</v>
      </c>
      <c r="D86" s="8"/>
      <c r="E86" s="96">
        <v>5</v>
      </c>
      <c r="F86" s="10">
        <f t="shared" si="1"/>
        <v>0</v>
      </c>
    </row>
    <row r="87" spans="1:6" ht="25.5">
      <c r="A87" s="5">
        <v>86</v>
      </c>
      <c r="B87" s="16" t="s">
        <v>96</v>
      </c>
      <c r="C87" s="7" t="s">
        <v>45</v>
      </c>
      <c r="D87" s="8"/>
      <c r="E87" s="93">
        <v>4.5</v>
      </c>
      <c r="F87" s="10">
        <f t="shared" si="1"/>
        <v>0</v>
      </c>
    </row>
    <row r="88" spans="1:6" ht="25.5">
      <c r="A88" s="5">
        <v>87</v>
      </c>
      <c r="B88" s="16" t="s">
        <v>97</v>
      </c>
      <c r="C88" s="7" t="s">
        <v>12</v>
      </c>
      <c r="D88" s="8"/>
      <c r="E88" s="93">
        <v>4</v>
      </c>
      <c r="F88" s="10">
        <f t="shared" si="1"/>
        <v>0</v>
      </c>
    </row>
    <row r="89" spans="1:6" ht="25.5">
      <c r="A89" s="5">
        <v>88</v>
      </c>
      <c r="B89" s="16" t="s">
        <v>98</v>
      </c>
      <c r="C89" s="7" t="s">
        <v>99</v>
      </c>
      <c r="D89" s="8"/>
      <c r="E89" s="93">
        <v>2</v>
      </c>
      <c r="F89" s="10">
        <f t="shared" si="1"/>
        <v>0</v>
      </c>
    </row>
    <row r="90" spans="1:6" ht="25.5">
      <c r="A90" s="5">
        <v>89</v>
      </c>
      <c r="B90" s="16" t="s">
        <v>100</v>
      </c>
      <c r="C90" s="7" t="s">
        <v>99</v>
      </c>
      <c r="D90" s="8"/>
      <c r="E90" s="94">
        <v>2</v>
      </c>
      <c r="F90" s="10">
        <f t="shared" si="1"/>
        <v>0</v>
      </c>
    </row>
    <row r="91" spans="1:6" ht="12.75">
      <c r="A91" s="5">
        <v>90</v>
      </c>
      <c r="B91" s="65" t="s">
        <v>101</v>
      </c>
      <c r="C91" s="66" t="s">
        <v>14</v>
      </c>
      <c r="D91" s="8"/>
      <c r="E91" s="95">
        <v>0.9</v>
      </c>
      <c r="F91" s="10">
        <f t="shared" si="1"/>
        <v>0</v>
      </c>
    </row>
    <row r="92" spans="1:6" ht="12.75">
      <c r="A92" s="5">
        <v>91</v>
      </c>
      <c r="B92" s="65" t="s">
        <v>102</v>
      </c>
      <c r="C92" s="66" t="s">
        <v>14</v>
      </c>
      <c r="D92" s="8"/>
      <c r="E92" s="95">
        <v>1.4</v>
      </c>
      <c r="F92" s="10">
        <f t="shared" si="1"/>
        <v>0</v>
      </c>
    </row>
    <row r="93" spans="1:6" ht="12.75">
      <c r="A93" s="5">
        <v>92</v>
      </c>
      <c r="B93" s="62" t="s">
        <v>103</v>
      </c>
      <c r="C93" s="66" t="s">
        <v>14</v>
      </c>
      <c r="D93" s="8"/>
      <c r="E93" s="95">
        <v>2</v>
      </c>
      <c r="F93" s="10">
        <f t="shared" si="1"/>
        <v>0</v>
      </c>
    </row>
    <row r="94" spans="1:6" ht="12.75">
      <c r="A94" s="5">
        <v>93</v>
      </c>
      <c r="B94" s="65" t="s">
        <v>104</v>
      </c>
      <c r="C94" s="66" t="s">
        <v>14</v>
      </c>
      <c r="D94" s="8"/>
      <c r="E94" s="95">
        <v>3</v>
      </c>
      <c r="F94" s="10">
        <f t="shared" si="1"/>
        <v>0</v>
      </c>
    </row>
    <row r="95" spans="1:6" ht="38.25">
      <c r="A95" s="53">
        <v>94</v>
      </c>
      <c r="B95" s="85" t="s">
        <v>105</v>
      </c>
      <c r="C95" s="83" t="s">
        <v>12</v>
      </c>
      <c r="D95" s="84">
        <v>4</v>
      </c>
      <c r="E95" s="93">
        <v>2</v>
      </c>
      <c r="F95" s="10">
        <f t="shared" si="1"/>
        <v>8</v>
      </c>
    </row>
    <row r="96" spans="1:6" ht="25.5">
      <c r="A96" s="89">
        <v>95</v>
      </c>
      <c r="B96" s="15" t="s">
        <v>106</v>
      </c>
      <c r="C96" s="13" t="s">
        <v>12</v>
      </c>
      <c r="D96" s="90"/>
      <c r="E96" s="95">
        <v>8</v>
      </c>
      <c r="F96" s="10">
        <f t="shared" si="1"/>
        <v>0</v>
      </c>
    </row>
    <row r="97" spans="1:6" ht="12.75">
      <c r="A97" s="5">
        <v>96</v>
      </c>
      <c r="B97" s="16" t="s">
        <v>107</v>
      </c>
      <c r="C97" s="7" t="s">
        <v>12</v>
      </c>
      <c r="D97" s="8"/>
      <c r="E97" s="93">
        <v>10</v>
      </c>
      <c r="F97" s="10">
        <f t="shared" si="1"/>
        <v>0</v>
      </c>
    </row>
    <row r="98" spans="1:6" ht="25.5">
      <c r="A98" s="5">
        <v>97</v>
      </c>
      <c r="B98" s="21" t="s">
        <v>108</v>
      </c>
      <c r="C98" s="66" t="s">
        <v>14</v>
      </c>
      <c r="D98" s="8"/>
      <c r="E98" s="96">
        <v>0.5</v>
      </c>
      <c r="F98" s="10">
        <f t="shared" si="1"/>
        <v>0</v>
      </c>
    </row>
    <row r="99" spans="1:6" ht="12.75">
      <c r="A99" s="5">
        <v>98</v>
      </c>
      <c r="B99" s="65" t="s">
        <v>109</v>
      </c>
      <c r="C99" s="66" t="s">
        <v>14</v>
      </c>
      <c r="D99" s="8"/>
      <c r="E99" s="95">
        <v>1.7</v>
      </c>
      <c r="F99" s="10">
        <f t="shared" si="1"/>
        <v>0</v>
      </c>
    </row>
    <row r="100" spans="1:6" ht="12.75">
      <c r="A100" s="53">
        <v>99</v>
      </c>
      <c r="B100" s="85" t="s">
        <v>110</v>
      </c>
      <c r="C100" s="83" t="s">
        <v>14</v>
      </c>
      <c r="D100" s="84">
        <v>1</v>
      </c>
      <c r="E100" s="95">
        <v>1.8</v>
      </c>
      <c r="F100" s="10">
        <f t="shared" si="1"/>
        <v>1.8</v>
      </c>
    </row>
    <row r="101" spans="1:6" ht="12.75">
      <c r="A101" s="53">
        <v>100</v>
      </c>
      <c r="B101" s="85" t="s">
        <v>111</v>
      </c>
      <c r="C101" s="83" t="s">
        <v>14</v>
      </c>
      <c r="D101" s="84">
        <v>1</v>
      </c>
      <c r="E101" s="95">
        <v>2</v>
      </c>
      <c r="F101" s="10">
        <f t="shared" si="1"/>
        <v>2</v>
      </c>
    </row>
    <row r="102" spans="1:6" ht="12.75">
      <c r="A102" s="5">
        <v>101</v>
      </c>
      <c r="B102" s="16" t="s">
        <v>112</v>
      </c>
      <c r="C102" s="7" t="s">
        <v>14</v>
      </c>
      <c r="D102" s="8"/>
      <c r="E102" s="93">
        <v>1</v>
      </c>
      <c r="F102" s="10">
        <f t="shared" si="1"/>
        <v>0</v>
      </c>
    </row>
    <row r="103" spans="1:6" ht="12.75">
      <c r="A103" s="5">
        <v>102</v>
      </c>
      <c r="B103" s="16" t="s">
        <v>113</v>
      </c>
      <c r="C103" s="7" t="s">
        <v>14</v>
      </c>
      <c r="D103" s="8"/>
      <c r="E103" s="93">
        <v>0.5</v>
      </c>
      <c r="F103" s="10">
        <f t="shared" si="1"/>
        <v>0</v>
      </c>
    </row>
    <row r="104" spans="1:6" ht="12.75">
      <c r="A104" s="53">
        <v>103</v>
      </c>
      <c r="B104" s="86" t="s">
        <v>114</v>
      </c>
      <c r="C104" s="87" t="s">
        <v>14</v>
      </c>
      <c r="D104" s="84">
        <v>1</v>
      </c>
      <c r="E104" s="93">
        <v>1.2</v>
      </c>
      <c r="F104" s="10">
        <f t="shared" si="1"/>
        <v>1.2</v>
      </c>
    </row>
    <row r="105" spans="1:6" ht="12.75">
      <c r="A105" s="5">
        <v>104</v>
      </c>
      <c r="B105" s="79" t="s">
        <v>115</v>
      </c>
      <c r="C105" s="66" t="s">
        <v>12</v>
      </c>
      <c r="D105" s="8"/>
      <c r="E105" s="93">
        <v>30</v>
      </c>
      <c r="F105" s="10">
        <f t="shared" si="1"/>
        <v>0</v>
      </c>
    </row>
    <row r="106" spans="1:6" ht="12.75">
      <c r="A106" s="53">
        <v>105</v>
      </c>
      <c r="B106" s="85" t="s">
        <v>116</v>
      </c>
      <c r="C106" s="83" t="s">
        <v>12</v>
      </c>
      <c r="D106" s="84">
        <v>4</v>
      </c>
      <c r="E106" s="95">
        <v>1.1000000000000001</v>
      </c>
      <c r="F106" s="10">
        <f t="shared" si="1"/>
        <v>4.4000000000000004</v>
      </c>
    </row>
    <row r="107" spans="1:6" ht="12.75">
      <c r="A107" s="5">
        <v>106</v>
      </c>
      <c r="B107" s="36" t="s">
        <v>117</v>
      </c>
      <c r="C107" s="7" t="s">
        <v>12</v>
      </c>
      <c r="D107" s="8"/>
      <c r="E107" s="93">
        <v>5</v>
      </c>
      <c r="F107" s="10">
        <f t="shared" si="1"/>
        <v>0</v>
      </c>
    </row>
    <row r="108" spans="1:6" ht="12.75">
      <c r="A108" s="5">
        <v>107</v>
      </c>
      <c r="B108" s="21" t="s">
        <v>118</v>
      </c>
      <c r="C108" s="24" t="s">
        <v>12</v>
      </c>
      <c r="D108" s="8"/>
      <c r="E108" s="95">
        <v>25</v>
      </c>
      <c r="F108" s="10">
        <f t="shared" si="1"/>
        <v>0</v>
      </c>
    </row>
    <row r="109" spans="1:6" ht="12.75">
      <c r="A109" s="5">
        <v>108</v>
      </c>
      <c r="B109" s="62" t="s">
        <v>119</v>
      </c>
      <c r="C109" s="66" t="s">
        <v>12</v>
      </c>
      <c r="D109" s="8"/>
      <c r="E109" s="95">
        <v>8</v>
      </c>
      <c r="F109" s="10">
        <f t="shared" si="1"/>
        <v>0</v>
      </c>
    </row>
    <row r="110" spans="1:6" ht="12.75">
      <c r="A110" s="5">
        <v>109</v>
      </c>
      <c r="B110" s="16" t="s">
        <v>120</v>
      </c>
      <c r="C110" s="7" t="s">
        <v>12</v>
      </c>
      <c r="D110" s="8"/>
      <c r="E110" s="95">
        <v>1.5</v>
      </c>
      <c r="F110" s="10">
        <f t="shared" si="1"/>
        <v>0</v>
      </c>
    </row>
    <row r="111" spans="1:6" ht="12.75">
      <c r="A111" s="5">
        <v>110</v>
      </c>
      <c r="B111" s="21" t="s">
        <v>121</v>
      </c>
      <c r="C111" s="24" t="s">
        <v>14</v>
      </c>
      <c r="D111" s="8"/>
      <c r="E111" s="95">
        <v>8</v>
      </c>
      <c r="F111" s="10">
        <f t="shared" si="1"/>
        <v>0</v>
      </c>
    </row>
    <row r="112" spans="1:6" ht="12.75">
      <c r="A112" s="5">
        <v>111</v>
      </c>
      <c r="B112" s="15" t="s">
        <v>122</v>
      </c>
      <c r="C112" s="13" t="s">
        <v>12</v>
      </c>
      <c r="D112" s="8"/>
      <c r="E112" s="100">
        <v>9</v>
      </c>
      <c r="F112" s="10">
        <f t="shared" si="1"/>
        <v>0</v>
      </c>
    </row>
    <row r="113" spans="1:7" ht="38.25">
      <c r="A113" s="5">
        <v>112</v>
      </c>
      <c r="B113" s="15" t="s">
        <v>123</v>
      </c>
      <c r="C113" s="13" t="s">
        <v>45</v>
      </c>
      <c r="D113" s="8"/>
      <c r="E113" s="94">
        <v>4.5</v>
      </c>
      <c r="F113" s="10">
        <f t="shared" si="1"/>
        <v>0</v>
      </c>
    </row>
    <row r="114" spans="1:7" ht="12.75">
      <c r="A114" s="5">
        <v>113</v>
      </c>
      <c r="B114" s="21" t="s">
        <v>124</v>
      </c>
      <c r="C114" s="24" t="s">
        <v>12</v>
      </c>
      <c r="D114" s="8"/>
      <c r="E114" s="96">
        <v>32</v>
      </c>
      <c r="F114" s="10">
        <f t="shared" si="1"/>
        <v>0</v>
      </c>
    </row>
    <row r="115" spans="1:7" ht="25.5">
      <c r="A115" s="5">
        <v>114</v>
      </c>
      <c r="B115" s="15" t="s">
        <v>125</v>
      </c>
      <c r="C115" s="13" t="s">
        <v>14</v>
      </c>
      <c r="D115" s="8"/>
      <c r="E115" s="93">
        <v>20</v>
      </c>
      <c r="F115" s="10">
        <f t="shared" si="1"/>
        <v>0</v>
      </c>
    </row>
    <row r="116" spans="1:7" ht="25.5">
      <c r="A116" s="53">
        <v>115</v>
      </c>
      <c r="B116" s="91" t="s">
        <v>126</v>
      </c>
      <c r="C116" s="83" t="s">
        <v>36</v>
      </c>
      <c r="D116" s="84">
        <v>2</v>
      </c>
      <c r="E116" s="93">
        <v>3</v>
      </c>
      <c r="F116" s="10">
        <f t="shared" si="1"/>
        <v>6</v>
      </c>
    </row>
    <row r="117" spans="1:7" ht="38.25">
      <c r="A117" s="5">
        <v>116</v>
      </c>
      <c r="B117" s="41" t="s">
        <v>127</v>
      </c>
      <c r="C117" s="7" t="s">
        <v>128</v>
      </c>
      <c r="D117" s="8"/>
      <c r="E117" s="93">
        <v>18</v>
      </c>
      <c r="F117" s="10">
        <f t="shared" si="1"/>
        <v>0</v>
      </c>
    </row>
    <row r="118" spans="1:7" ht="25.5">
      <c r="A118" s="5">
        <v>117</v>
      </c>
      <c r="B118" s="37" t="s">
        <v>129</v>
      </c>
      <c r="C118" s="7" t="s">
        <v>128</v>
      </c>
      <c r="D118" s="8"/>
      <c r="E118" s="93">
        <v>16</v>
      </c>
      <c r="F118" s="10">
        <f t="shared" si="1"/>
        <v>0</v>
      </c>
    </row>
    <row r="119" spans="1:7" ht="12.75">
      <c r="A119" s="5">
        <v>118</v>
      </c>
      <c r="B119" s="42" t="s">
        <v>130</v>
      </c>
      <c r="C119" s="7" t="s">
        <v>128</v>
      </c>
      <c r="D119" s="8"/>
      <c r="E119" s="97">
        <v>6</v>
      </c>
      <c r="F119" s="10">
        <f t="shared" si="1"/>
        <v>0</v>
      </c>
    </row>
    <row r="120" spans="1:7" ht="12.75">
      <c r="A120" s="5">
        <v>119</v>
      </c>
      <c r="B120" s="65" t="s">
        <v>131</v>
      </c>
      <c r="C120" s="66" t="s">
        <v>12</v>
      </c>
      <c r="D120" s="8"/>
      <c r="E120" s="96">
        <v>1.3</v>
      </c>
      <c r="F120" s="10">
        <f>D120*E120</f>
        <v>0</v>
      </c>
    </row>
    <row r="121" spans="1:7" ht="12.75">
      <c r="A121" s="5">
        <v>120</v>
      </c>
      <c r="B121" s="43" t="s">
        <v>132</v>
      </c>
      <c r="C121" s="43" t="s">
        <v>128</v>
      </c>
      <c r="D121" s="37"/>
      <c r="E121" s="44">
        <v>0</v>
      </c>
      <c r="F121" s="10">
        <f t="shared" ref="F121:F122" si="2">D121*E121</f>
        <v>0</v>
      </c>
    </row>
    <row r="122" spans="1:7" ht="12.75">
      <c r="A122" s="5">
        <v>121</v>
      </c>
      <c r="B122" s="43" t="s">
        <v>133</v>
      </c>
      <c r="C122" s="43" t="s">
        <v>36</v>
      </c>
      <c r="D122" s="43"/>
      <c r="E122" s="101">
        <v>0</v>
      </c>
      <c r="F122" s="10">
        <f t="shared" si="2"/>
        <v>0</v>
      </c>
    </row>
    <row r="123" spans="1:7" ht="12.75">
      <c r="A123" s="5"/>
      <c r="B123" s="43"/>
      <c r="C123" s="43"/>
      <c r="D123" s="43"/>
      <c r="E123" s="101"/>
      <c r="F123" s="10"/>
    </row>
    <row r="124" spans="1:7" ht="12.75">
      <c r="A124" s="5"/>
      <c r="B124" s="43"/>
      <c r="C124" s="43"/>
      <c r="D124" s="43"/>
      <c r="E124" s="101"/>
      <c r="F124" s="10"/>
      <c r="G124" s="45">
        <f>SUM(F2:F124)</f>
        <v>1789.2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124"/>
  <sheetViews>
    <sheetView topLeftCell="A106" workbookViewId="0">
      <selection activeCell="G124" sqref="G124"/>
    </sheetView>
  </sheetViews>
  <sheetFormatPr defaultRowHeight="12"/>
  <cols>
    <col min="1" max="1" width="8.28515625" style="4" customWidth="1"/>
    <col min="2" max="2" width="58.85546875" style="4" customWidth="1"/>
    <col min="3" max="3" width="6.28515625" style="4" customWidth="1"/>
    <col min="4" max="4" width="7.28515625" style="4" customWidth="1"/>
    <col min="5" max="5" width="7" style="4" customWidth="1"/>
    <col min="6" max="6" width="7.7109375" style="4" customWidth="1"/>
    <col min="7" max="16384" width="9.140625" style="4"/>
  </cols>
  <sheetData>
    <row r="1" spans="1:9" ht="48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</row>
    <row r="2" spans="1:9" ht="73.5" customHeight="1">
      <c r="A2" s="54">
        <v>1</v>
      </c>
      <c r="B2" s="55" t="s">
        <v>6</v>
      </c>
      <c r="C2" s="56" t="s">
        <v>7</v>
      </c>
      <c r="D2" s="57">
        <v>18</v>
      </c>
      <c r="E2" s="9">
        <v>11</v>
      </c>
      <c r="F2" s="10">
        <f>D2*E2</f>
        <v>198</v>
      </c>
      <c r="I2" s="11"/>
    </row>
    <row r="3" spans="1:9" ht="75" customHeight="1">
      <c r="A3" s="54">
        <v>2</v>
      </c>
      <c r="B3" s="55" t="s">
        <v>8</v>
      </c>
      <c r="C3" s="56" t="s">
        <v>7</v>
      </c>
      <c r="D3" s="57"/>
      <c r="E3" s="9">
        <v>23</v>
      </c>
      <c r="F3" s="10">
        <f t="shared" ref="F3:F65" si="0">D3*E3</f>
        <v>0</v>
      </c>
    </row>
    <row r="4" spans="1:9" ht="76.5">
      <c r="A4" s="54">
        <v>3</v>
      </c>
      <c r="B4" s="58" t="s">
        <v>9</v>
      </c>
      <c r="C4" s="59" t="s">
        <v>7</v>
      </c>
      <c r="D4" s="57"/>
      <c r="E4" s="14">
        <v>16</v>
      </c>
      <c r="F4" s="10">
        <f t="shared" si="0"/>
        <v>0</v>
      </c>
    </row>
    <row r="5" spans="1:9" ht="25.5">
      <c r="A5" s="54">
        <v>4</v>
      </c>
      <c r="B5" s="60" t="s">
        <v>10</v>
      </c>
      <c r="C5" s="59" t="s">
        <v>7</v>
      </c>
      <c r="D5" s="57"/>
      <c r="E5" s="9">
        <v>20</v>
      </c>
      <c r="F5" s="10">
        <f t="shared" si="0"/>
        <v>0</v>
      </c>
    </row>
    <row r="6" spans="1:9" ht="25.5">
      <c r="A6" s="54">
        <v>5</v>
      </c>
      <c r="B6" s="61" t="s">
        <v>11</v>
      </c>
      <c r="C6" s="56" t="s">
        <v>12</v>
      </c>
      <c r="D6" s="57"/>
      <c r="E6" s="9">
        <v>17</v>
      </c>
      <c r="F6" s="10">
        <f t="shared" si="0"/>
        <v>0</v>
      </c>
    </row>
    <row r="7" spans="1:9" ht="12.75">
      <c r="A7" s="54">
        <v>6</v>
      </c>
      <c r="B7" s="61" t="s">
        <v>13</v>
      </c>
      <c r="C7" s="56" t="s">
        <v>14</v>
      </c>
      <c r="D7" s="57"/>
      <c r="E7" s="17">
        <v>28</v>
      </c>
      <c r="F7" s="10">
        <f t="shared" si="0"/>
        <v>0</v>
      </c>
    </row>
    <row r="8" spans="1:9" ht="25.5">
      <c r="A8" s="54">
        <v>7</v>
      </c>
      <c r="B8" s="62" t="s">
        <v>15</v>
      </c>
      <c r="C8" s="63" t="s">
        <v>14</v>
      </c>
      <c r="D8" s="57"/>
      <c r="E8" s="20">
        <v>35</v>
      </c>
      <c r="F8" s="10">
        <f t="shared" si="0"/>
        <v>0</v>
      </c>
    </row>
    <row r="9" spans="1:9" ht="12.75">
      <c r="A9" s="54">
        <v>8</v>
      </c>
      <c r="B9" s="64" t="s">
        <v>16</v>
      </c>
      <c r="C9" s="56" t="s">
        <v>14</v>
      </c>
      <c r="D9" s="57">
        <v>1</v>
      </c>
      <c r="E9" s="17">
        <v>42</v>
      </c>
      <c r="F9" s="10">
        <f t="shared" si="0"/>
        <v>42</v>
      </c>
    </row>
    <row r="10" spans="1:9" ht="25.5">
      <c r="A10" s="54">
        <v>9</v>
      </c>
      <c r="B10" s="64" t="s">
        <v>17</v>
      </c>
      <c r="C10" s="56" t="s">
        <v>14</v>
      </c>
      <c r="D10" s="57"/>
      <c r="E10" s="9">
        <v>41</v>
      </c>
      <c r="F10" s="10">
        <f t="shared" si="0"/>
        <v>0</v>
      </c>
    </row>
    <row r="11" spans="1:9" ht="25.5">
      <c r="A11" s="54">
        <v>10</v>
      </c>
      <c r="B11" s="61" t="s">
        <v>18</v>
      </c>
      <c r="C11" s="56" t="s">
        <v>14</v>
      </c>
      <c r="D11" s="57"/>
      <c r="E11" s="9">
        <v>9</v>
      </c>
      <c r="F11" s="10">
        <f t="shared" si="0"/>
        <v>0</v>
      </c>
    </row>
    <row r="12" spans="1:9" ht="12.75">
      <c r="A12" s="54">
        <v>11</v>
      </c>
      <c r="B12" s="64" t="s">
        <v>19</v>
      </c>
      <c r="C12" s="56" t="s">
        <v>12</v>
      </c>
      <c r="D12" s="57"/>
      <c r="E12" s="9">
        <v>0.4</v>
      </c>
      <c r="F12" s="10">
        <f t="shared" si="0"/>
        <v>0</v>
      </c>
    </row>
    <row r="13" spans="1:9" ht="12.75">
      <c r="A13" s="54">
        <v>12</v>
      </c>
      <c r="B13" s="61" t="s">
        <v>20</v>
      </c>
      <c r="C13" s="56" t="s">
        <v>12</v>
      </c>
      <c r="D13" s="57"/>
      <c r="E13" s="9">
        <v>0.45</v>
      </c>
      <c r="F13" s="10">
        <f t="shared" si="0"/>
        <v>0</v>
      </c>
    </row>
    <row r="14" spans="1:9" ht="12.75">
      <c r="A14" s="54">
        <v>13</v>
      </c>
      <c r="B14" s="61" t="s">
        <v>21</v>
      </c>
      <c r="C14" s="56" t="s">
        <v>12</v>
      </c>
      <c r="D14" s="57"/>
      <c r="E14" s="9">
        <v>0.5</v>
      </c>
      <c r="F14" s="10">
        <f t="shared" si="0"/>
        <v>0</v>
      </c>
    </row>
    <row r="15" spans="1:9" ht="12.75">
      <c r="A15" s="54">
        <v>14</v>
      </c>
      <c r="B15" s="61" t="s">
        <v>22</v>
      </c>
      <c r="C15" s="56" t="s">
        <v>12</v>
      </c>
      <c r="D15" s="57"/>
      <c r="E15" s="9">
        <v>0.25</v>
      </c>
      <c r="F15" s="10">
        <f t="shared" si="0"/>
        <v>0</v>
      </c>
    </row>
    <row r="16" spans="1:9" ht="12.75">
      <c r="A16" s="54">
        <v>15</v>
      </c>
      <c r="B16" s="61" t="s">
        <v>23</v>
      </c>
      <c r="C16" s="56" t="s">
        <v>12</v>
      </c>
      <c r="D16" s="57"/>
      <c r="E16" s="9">
        <v>0.3</v>
      </c>
      <c r="F16" s="10">
        <f t="shared" si="0"/>
        <v>0</v>
      </c>
    </row>
    <row r="17" spans="1:6" ht="25.5">
      <c r="A17" s="54">
        <v>16</v>
      </c>
      <c r="B17" s="65" t="s">
        <v>24</v>
      </c>
      <c r="C17" s="66" t="s">
        <v>14</v>
      </c>
      <c r="D17" s="57"/>
      <c r="E17" s="17">
        <v>3</v>
      </c>
      <c r="F17" s="10">
        <f>D17*E17</f>
        <v>0</v>
      </c>
    </row>
    <row r="18" spans="1:6" ht="25.5">
      <c r="A18" s="54">
        <v>17</v>
      </c>
      <c r="B18" s="65" t="s">
        <v>25</v>
      </c>
      <c r="C18" s="63" t="s">
        <v>12</v>
      </c>
      <c r="D18" s="57"/>
      <c r="E18" s="17">
        <v>3</v>
      </c>
      <c r="F18" s="10">
        <f t="shared" si="0"/>
        <v>0</v>
      </c>
    </row>
    <row r="19" spans="1:6" ht="25.5">
      <c r="A19" s="54">
        <v>18</v>
      </c>
      <c r="B19" s="60" t="s">
        <v>26</v>
      </c>
      <c r="C19" s="59" t="s">
        <v>12</v>
      </c>
      <c r="D19" s="57">
        <v>2</v>
      </c>
      <c r="E19" s="17">
        <v>4</v>
      </c>
      <c r="F19" s="10">
        <f t="shared" si="0"/>
        <v>8</v>
      </c>
    </row>
    <row r="20" spans="1:6" ht="12.75">
      <c r="A20" s="54">
        <v>19</v>
      </c>
      <c r="B20" s="65" t="s">
        <v>27</v>
      </c>
      <c r="C20" s="63" t="s">
        <v>12</v>
      </c>
      <c r="D20" s="57"/>
      <c r="E20" s="17">
        <v>1.2</v>
      </c>
      <c r="F20" s="10">
        <f t="shared" si="0"/>
        <v>0</v>
      </c>
    </row>
    <row r="21" spans="1:6" ht="25.5">
      <c r="A21" s="54">
        <v>20</v>
      </c>
      <c r="B21" s="61" t="s">
        <v>28</v>
      </c>
      <c r="C21" s="56" t="s">
        <v>12</v>
      </c>
      <c r="D21" s="57"/>
      <c r="E21" s="17">
        <v>3.2</v>
      </c>
      <c r="F21" s="10">
        <f t="shared" si="0"/>
        <v>0</v>
      </c>
    </row>
    <row r="22" spans="1:6" ht="25.5">
      <c r="A22" s="54">
        <v>21</v>
      </c>
      <c r="B22" s="64" t="s">
        <v>29</v>
      </c>
      <c r="C22" s="67" t="s">
        <v>12</v>
      </c>
      <c r="D22" s="57"/>
      <c r="E22" s="20">
        <v>2</v>
      </c>
      <c r="F22" s="10">
        <f t="shared" si="0"/>
        <v>0</v>
      </c>
    </row>
    <row r="23" spans="1:6" ht="12.75">
      <c r="A23" s="54">
        <v>22</v>
      </c>
      <c r="B23" s="62" t="s">
        <v>30</v>
      </c>
      <c r="C23" s="63" t="s">
        <v>12</v>
      </c>
      <c r="D23" s="57"/>
      <c r="E23" s="20">
        <v>2</v>
      </c>
      <c r="F23" s="10">
        <f>D23*E23</f>
        <v>0</v>
      </c>
    </row>
    <row r="24" spans="1:6" ht="12.75">
      <c r="A24" s="54">
        <v>23</v>
      </c>
      <c r="B24" s="68" t="s">
        <v>31</v>
      </c>
      <c r="C24" s="63" t="s">
        <v>12</v>
      </c>
      <c r="D24" s="57">
        <v>100</v>
      </c>
      <c r="E24" s="9">
        <v>0.6</v>
      </c>
      <c r="F24" s="10">
        <f t="shared" si="0"/>
        <v>60</v>
      </c>
    </row>
    <row r="25" spans="1:6" ht="38.25">
      <c r="A25" s="54">
        <v>24</v>
      </c>
      <c r="B25" s="69" t="s">
        <v>32</v>
      </c>
      <c r="C25" s="67" t="s">
        <v>12</v>
      </c>
      <c r="D25" s="57"/>
      <c r="E25" s="17">
        <v>30</v>
      </c>
      <c r="F25" s="10">
        <f t="shared" si="0"/>
        <v>0</v>
      </c>
    </row>
    <row r="26" spans="1:6" ht="25.5">
      <c r="A26" s="54">
        <v>25</v>
      </c>
      <c r="B26" s="64" t="s">
        <v>33</v>
      </c>
      <c r="C26" s="67" t="s">
        <v>12</v>
      </c>
      <c r="D26" s="57">
        <v>20</v>
      </c>
      <c r="E26" s="20">
        <v>2</v>
      </c>
      <c r="F26" s="10">
        <f t="shared" si="0"/>
        <v>40</v>
      </c>
    </row>
    <row r="27" spans="1:6" ht="25.5">
      <c r="A27" s="54">
        <v>26</v>
      </c>
      <c r="B27" s="62" t="s">
        <v>34</v>
      </c>
      <c r="C27" s="63" t="s">
        <v>12</v>
      </c>
      <c r="D27" s="57"/>
      <c r="E27" s="9">
        <v>4.5</v>
      </c>
      <c r="F27" s="10">
        <f t="shared" si="0"/>
        <v>0</v>
      </c>
    </row>
    <row r="28" spans="1:6" ht="51">
      <c r="A28" s="54">
        <v>27</v>
      </c>
      <c r="B28" s="70" t="s">
        <v>35</v>
      </c>
      <c r="C28" s="67" t="s">
        <v>36</v>
      </c>
      <c r="D28" s="57"/>
      <c r="E28" s="28">
        <v>16</v>
      </c>
      <c r="F28" s="10">
        <f>D28*E28</f>
        <v>0</v>
      </c>
    </row>
    <row r="29" spans="1:6" ht="38.25">
      <c r="A29" s="54">
        <v>28</v>
      </c>
      <c r="B29" s="60" t="s">
        <v>37</v>
      </c>
      <c r="C29" s="59" t="s">
        <v>12</v>
      </c>
      <c r="D29" s="57"/>
      <c r="E29" s="9">
        <v>7</v>
      </c>
      <c r="F29" s="10">
        <f>D29*E29</f>
        <v>0</v>
      </c>
    </row>
    <row r="30" spans="1:6" ht="25.5">
      <c r="A30" s="54">
        <v>29</v>
      </c>
      <c r="B30" s="61" t="s">
        <v>38</v>
      </c>
      <c r="C30" s="56" t="s">
        <v>12</v>
      </c>
      <c r="D30" s="57"/>
      <c r="E30" s="17">
        <v>8</v>
      </c>
      <c r="F30" s="10">
        <f t="shared" si="0"/>
        <v>0</v>
      </c>
    </row>
    <row r="31" spans="1:6" ht="38.25">
      <c r="A31" s="54">
        <v>30</v>
      </c>
      <c r="B31" s="61" t="s">
        <v>39</v>
      </c>
      <c r="C31" s="56" t="s">
        <v>12</v>
      </c>
      <c r="D31" s="57"/>
      <c r="E31" s="17">
        <v>16</v>
      </c>
      <c r="F31" s="10">
        <f t="shared" si="0"/>
        <v>0</v>
      </c>
    </row>
    <row r="32" spans="1:6" ht="63.75">
      <c r="A32" s="54">
        <v>31</v>
      </c>
      <c r="B32" s="55" t="s">
        <v>40</v>
      </c>
      <c r="C32" s="56" t="s">
        <v>12</v>
      </c>
      <c r="D32" s="57">
        <v>5</v>
      </c>
      <c r="E32" s="9">
        <v>9</v>
      </c>
      <c r="F32" s="10">
        <f t="shared" si="0"/>
        <v>45</v>
      </c>
    </row>
    <row r="33" spans="1:6" ht="63.75">
      <c r="A33" s="54">
        <v>32</v>
      </c>
      <c r="B33" s="71" t="s">
        <v>41</v>
      </c>
      <c r="C33" s="67" t="s">
        <v>12</v>
      </c>
      <c r="D33" s="57">
        <v>5</v>
      </c>
      <c r="E33" s="20">
        <v>9</v>
      </c>
      <c r="F33" s="10">
        <f t="shared" si="0"/>
        <v>45</v>
      </c>
    </row>
    <row r="34" spans="1:6" ht="25.5">
      <c r="A34" s="54">
        <v>33</v>
      </c>
      <c r="B34" s="65" t="s">
        <v>42</v>
      </c>
      <c r="C34" s="66" t="s">
        <v>12</v>
      </c>
      <c r="D34" s="57"/>
      <c r="E34" s="17">
        <v>0.6</v>
      </c>
      <c r="F34" s="10">
        <f>D34*E34</f>
        <v>0</v>
      </c>
    </row>
    <row r="35" spans="1:6" ht="51">
      <c r="A35" s="54">
        <v>34</v>
      </c>
      <c r="B35" s="65" t="s">
        <v>43</v>
      </c>
      <c r="C35" s="66" t="s">
        <v>12</v>
      </c>
      <c r="D35" s="57"/>
      <c r="E35" s="17">
        <v>0.6</v>
      </c>
      <c r="F35" s="10">
        <f>D35*E35</f>
        <v>0</v>
      </c>
    </row>
    <row r="36" spans="1:6" ht="38.25">
      <c r="A36" s="54">
        <v>35</v>
      </c>
      <c r="B36" s="65" t="s">
        <v>44</v>
      </c>
      <c r="C36" s="66" t="s">
        <v>45</v>
      </c>
      <c r="D36" s="57"/>
      <c r="E36" s="9">
        <v>15</v>
      </c>
      <c r="F36" s="10">
        <f t="shared" si="0"/>
        <v>0</v>
      </c>
    </row>
    <row r="37" spans="1:6" ht="25.5">
      <c r="A37" s="54">
        <v>36</v>
      </c>
      <c r="B37" s="69" t="s">
        <v>46</v>
      </c>
      <c r="C37" s="67" t="s">
        <v>45</v>
      </c>
      <c r="D37" s="57"/>
      <c r="E37" s="17">
        <v>17</v>
      </c>
      <c r="F37" s="10">
        <f t="shared" si="0"/>
        <v>0</v>
      </c>
    </row>
    <row r="38" spans="1:6" ht="25.5">
      <c r="A38" s="54">
        <v>37</v>
      </c>
      <c r="B38" s="69" t="s">
        <v>47</v>
      </c>
      <c r="C38" s="67" t="s">
        <v>45</v>
      </c>
      <c r="D38" s="57"/>
      <c r="E38" s="9">
        <v>20</v>
      </c>
      <c r="F38" s="10">
        <f t="shared" si="0"/>
        <v>0</v>
      </c>
    </row>
    <row r="39" spans="1:6" ht="25.5">
      <c r="A39" s="54">
        <v>38</v>
      </c>
      <c r="B39" s="64" t="s">
        <v>48</v>
      </c>
      <c r="C39" s="56" t="s">
        <v>45</v>
      </c>
      <c r="D39" s="57"/>
      <c r="E39" s="9">
        <v>9</v>
      </c>
      <c r="F39" s="10">
        <f t="shared" si="0"/>
        <v>0</v>
      </c>
    </row>
    <row r="40" spans="1:6" ht="25.5">
      <c r="A40" s="54">
        <v>39</v>
      </c>
      <c r="B40" s="61" t="s">
        <v>49</v>
      </c>
      <c r="C40" s="56" t="s">
        <v>45</v>
      </c>
      <c r="D40" s="57"/>
      <c r="E40" s="9">
        <v>11</v>
      </c>
      <c r="F40" s="10">
        <f t="shared" si="0"/>
        <v>0</v>
      </c>
    </row>
    <row r="41" spans="1:6" ht="25.5">
      <c r="A41" s="54">
        <v>40</v>
      </c>
      <c r="B41" s="61" t="s">
        <v>50</v>
      </c>
      <c r="C41" s="56" t="s">
        <v>45</v>
      </c>
      <c r="D41" s="57"/>
      <c r="E41" s="9">
        <v>13</v>
      </c>
      <c r="F41" s="10">
        <f t="shared" si="0"/>
        <v>0</v>
      </c>
    </row>
    <row r="42" spans="1:6" ht="25.5">
      <c r="A42" s="54">
        <v>41</v>
      </c>
      <c r="B42" s="64" t="s">
        <v>51</v>
      </c>
      <c r="C42" s="67" t="s">
        <v>45</v>
      </c>
      <c r="D42" s="57"/>
      <c r="E42" s="20">
        <v>18</v>
      </c>
      <c r="F42" s="10">
        <f t="shared" si="0"/>
        <v>0</v>
      </c>
    </row>
    <row r="43" spans="1:6" ht="25.5">
      <c r="A43" s="54">
        <v>42</v>
      </c>
      <c r="B43" s="72" t="s">
        <v>52</v>
      </c>
      <c r="C43" s="73" t="s">
        <v>45</v>
      </c>
      <c r="D43" s="57"/>
      <c r="E43" s="32">
        <v>21</v>
      </c>
      <c r="F43" s="10">
        <f t="shared" si="0"/>
        <v>0</v>
      </c>
    </row>
    <row r="44" spans="1:6" ht="12.75">
      <c r="A44" s="54">
        <v>43</v>
      </c>
      <c r="B44" s="64" t="s">
        <v>53</v>
      </c>
      <c r="C44" s="56" t="s">
        <v>14</v>
      </c>
      <c r="D44" s="57"/>
      <c r="E44" s="9">
        <v>15</v>
      </c>
      <c r="F44" s="10">
        <f t="shared" si="0"/>
        <v>0</v>
      </c>
    </row>
    <row r="45" spans="1:6" ht="12.75">
      <c r="A45" s="54">
        <v>44</v>
      </c>
      <c r="B45" s="74" t="s">
        <v>54</v>
      </c>
      <c r="C45" s="75" t="s">
        <v>14</v>
      </c>
      <c r="D45" s="57"/>
      <c r="E45" s="35">
        <v>18</v>
      </c>
      <c r="F45" s="10">
        <f t="shared" si="0"/>
        <v>0</v>
      </c>
    </row>
    <row r="46" spans="1:6" ht="25.5">
      <c r="A46" s="54">
        <v>45</v>
      </c>
      <c r="B46" s="61" t="s">
        <v>55</v>
      </c>
      <c r="C46" s="56" t="s">
        <v>45</v>
      </c>
      <c r="D46" s="57"/>
      <c r="E46" s="9">
        <v>8</v>
      </c>
      <c r="F46" s="10">
        <f t="shared" si="0"/>
        <v>0</v>
      </c>
    </row>
    <row r="47" spans="1:6" ht="38.25">
      <c r="A47" s="54">
        <v>46</v>
      </c>
      <c r="B47" s="61" t="s">
        <v>56</v>
      </c>
      <c r="C47" s="56" t="s">
        <v>45</v>
      </c>
      <c r="D47" s="57">
        <v>3</v>
      </c>
      <c r="E47" s="9">
        <v>11</v>
      </c>
      <c r="F47" s="10">
        <f t="shared" si="0"/>
        <v>33</v>
      </c>
    </row>
    <row r="48" spans="1:6" ht="89.25">
      <c r="A48" s="54">
        <v>47</v>
      </c>
      <c r="B48" s="64" t="s">
        <v>57</v>
      </c>
      <c r="C48" s="56" t="s">
        <v>14</v>
      </c>
      <c r="D48" s="57"/>
      <c r="E48" s="9">
        <v>15</v>
      </c>
      <c r="F48" s="10">
        <f t="shared" si="0"/>
        <v>0</v>
      </c>
    </row>
    <row r="49" spans="1:6" ht="89.25">
      <c r="A49" s="54">
        <v>48</v>
      </c>
      <c r="B49" s="64" t="s">
        <v>58</v>
      </c>
      <c r="C49" s="56" t="s">
        <v>14</v>
      </c>
      <c r="D49" s="57"/>
      <c r="E49" s="9">
        <v>15</v>
      </c>
      <c r="F49" s="10">
        <f t="shared" si="0"/>
        <v>0</v>
      </c>
    </row>
    <row r="50" spans="1:6" ht="25.5">
      <c r="A50" s="54">
        <v>49</v>
      </c>
      <c r="B50" s="64" t="s">
        <v>59</v>
      </c>
      <c r="C50" s="56" t="s">
        <v>14</v>
      </c>
      <c r="D50" s="57"/>
      <c r="E50" s="17">
        <v>9</v>
      </c>
      <c r="F50" s="10">
        <f>D50*E50</f>
        <v>0</v>
      </c>
    </row>
    <row r="51" spans="1:6" ht="12.75">
      <c r="A51" s="54">
        <v>50</v>
      </c>
      <c r="B51" s="61" t="s">
        <v>60</v>
      </c>
      <c r="C51" s="56" t="s">
        <v>12</v>
      </c>
      <c r="D51" s="57"/>
      <c r="E51" s="9">
        <v>2</v>
      </c>
      <c r="F51" s="10">
        <f>D51*E51</f>
        <v>0</v>
      </c>
    </row>
    <row r="52" spans="1:6" ht="12.75">
      <c r="A52" s="54">
        <v>51</v>
      </c>
      <c r="B52" s="61" t="s">
        <v>61</v>
      </c>
      <c r="C52" s="56" t="s">
        <v>12</v>
      </c>
      <c r="D52" s="57"/>
      <c r="E52" s="17">
        <v>1.5</v>
      </c>
      <c r="F52" s="10">
        <f>D52*E52</f>
        <v>0</v>
      </c>
    </row>
    <row r="53" spans="1:6" ht="25.5">
      <c r="A53" s="54">
        <v>52</v>
      </c>
      <c r="B53" s="65" t="s">
        <v>62</v>
      </c>
      <c r="C53" s="66" t="s">
        <v>45</v>
      </c>
      <c r="D53" s="57"/>
      <c r="E53" s="9">
        <v>8</v>
      </c>
      <c r="F53" s="10">
        <f t="shared" si="0"/>
        <v>0</v>
      </c>
    </row>
    <row r="54" spans="1:6" ht="12.75">
      <c r="A54" s="54">
        <v>53</v>
      </c>
      <c r="B54" s="68" t="s">
        <v>63</v>
      </c>
      <c r="C54" s="66" t="s">
        <v>14</v>
      </c>
      <c r="D54" s="57"/>
      <c r="E54" s="9">
        <v>3</v>
      </c>
      <c r="F54" s="10">
        <f t="shared" si="0"/>
        <v>0</v>
      </c>
    </row>
    <row r="55" spans="1:6" ht="38.25">
      <c r="A55" s="54">
        <v>54</v>
      </c>
      <c r="B55" s="65" t="s">
        <v>64</v>
      </c>
      <c r="C55" s="66" t="s">
        <v>12</v>
      </c>
      <c r="D55" s="57">
        <v>6</v>
      </c>
      <c r="E55" s="9">
        <v>6</v>
      </c>
      <c r="F55" s="10">
        <f t="shared" si="0"/>
        <v>36</v>
      </c>
    </row>
    <row r="56" spans="1:6" ht="51">
      <c r="A56" s="54">
        <v>55</v>
      </c>
      <c r="B56" s="61" t="s">
        <v>65</v>
      </c>
      <c r="C56" s="56" t="s">
        <v>12</v>
      </c>
      <c r="D56" s="57"/>
      <c r="E56" s="9">
        <v>3</v>
      </c>
      <c r="F56" s="10">
        <f t="shared" si="0"/>
        <v>0</v>
      </c>
    </row>
    <row r="57" spans="1:6" ht="12.75">
      <c r="A57" s="54">
        <v>56</v>
      </c>
      <c r="B57" s="64" t="s">
        <v>66</v>
      </c>
      <c r="C57" s="67" t="s">
        <v>12</v>
      </c>
      <c r="D57" s="57"/>
      <c r="E57" s="20">
        <v>1</v>
      </c>
      <c r="F57" s="10">
        <f t="shared" si="0"/>
        <v>0</v>
      </c>
    </row>
    <row r="58" spans="1:6" ht="12.75">
      <c r="A58" s="54">
        <v>57</v>
      </c>
      <c r="B58" s="62" t="s">
        <v>67</v>
      </c>
      <c r="C58" s="66" t="s">
        <v>12</v>
      </c>
      <c r="D58" s="57"/>
      <c r="E58" s="17">
        <v>1.5</v>
      </c>
      <c r="F58" s="10">
        <f t="shared" si="0"/>
        <v>0</v>
      </c>
    </row>
    <row r="59" spans="1:6" ht="51">
      <c r="A59" s="54">
        <v>58</v>
      </c>
      <c r="B59" s="76" t="s">
        <v>68</v>
      </c>
      <c r="C59" s="66" t="s">
        <v>12</v>
      </c>
      <c r="D59" s="57">
        <v>30</v>
      </c>
      <c r="E59" s="17">
        <v>1.1000000000000001</v>
      </c>
      <c r="F59" s="10">
        <f t="shared" si="0"/>
        <v>33</v>
      </c>
    </row>
    <row r="60" spans="1:6" ht="38.25">
      <c r="A60" s="54">
        <v>59</v>
      </c>
      <c r="B60" s="62" t="s">
        <v>69</v>
      </c>
      <c r="C60" s="63" t="s">
        <v>12</v>
      </c>
      <c r="D60" s="57"/>
      <c r="E60" s="20">
        <v>4.5</v>
      </c>
      <c r="F60" s="10">
        <f t="shared" si="0"/>
        <v>0</v>
      </c>
    </row>
    <row r="61" spans="1:6" ht="12.75">
      <c r="A61" s="54">
        <v>60</v>
      </c>
      <c r="B61" s="61" t="s">
        <v>70</v>
      </c>
      <c r="C61" s="56" t="s">
        <v>12</v>
      </c>
      <c r="D61" s="57"/>
      <c r="E61" s="9">
        <v>1</v>
      </c>
      <c r="F61" s="10">
        <f t="shared" si="0"/>
        <v>0</v>
      </c>
    </row>
    <row r="62" spans="1:6" ht="25.5">
      <c r="A62" s="54">
        <v>61</v>
      </c>
      <c r="B62" s="62" t="s">
        <v>71</v>
      </c>
      <c r="C62" s="66" t="s">
        <v>12</v>
      </c>
      <c r="D62" s="57"/>
      <c r="E62" s="17">
        <v>1</v>
      </c>
      <c r="F62" s="10">
        <f t="shared" si="0"/>
        <v>0</v>
      </c>
    </row>
    <row r="63" spans="1:6" ht="38.25">
      <c r="A63" s="54">
        <v>62</v>
      </c>
      <c r="B63" s="68" t="s">
        <v>72</v>
      </c>
      <c r="C63" s="66" t="s">
        <v>12</v>
      </c>
      <c r="D63" s="57"/>
      <c r="E63" s="9">
        <v>1.5</v>
      </c>
      <c r="F63" s="10">
        <f t="shared" si="0"/>
        <v>0</v>
      </c>
    </row>
    <row r="64" spans="1:6" ht="25.5">
      <c r="A64" s="54">
        <v>63</v>
      </c>
      <c r="B64" s="68" t="s">
        <v>73</v>
      </c>
      <c r="C64" s="66" t="s">
        <v>14</v>
      </c>
      <c r="D64" s="57"/>
      <c r="E64" s="9">
        <v>27</v>
      </c>
      <c r="F64" s="10">
        <f t="shared" si="0"/>
        <v>0</v>
      </c>
    </row>
    <row r="65" spans="1:6" ht="12.75">
      <c r="A65" s="54">
        <v>64</v>
      </c>
      <c r="B65" s="62" t="s">
        <v>74</v>
      </c>
      <c r="C65" s="63" t="s">
        <v>12</v>
      </c>
      <c r="D65" s="57"/>
      <c r="E65" s="20">
        <v>3</v>
      </c>
      <c r="F65" s="10">
        <f t="shared" si="0"/>
        <v>0</v>
      </c>
    </row>
    <row r="66" spans="1:6" ht="12.75">
      <c r="A66" s="54">
        <v>65</v>
      </c>
      <c r="B66" s="77" t="s">
        <v>75</v>
      </c>
      <c r="C66" s="67" t="s">
        <v>36</v>
      </c>
      <c r="D66" s="57"/>
      <c r="E66" s="28">
        <v>6</v>
      </c>
      <c r="F66" s="10">
        <f>D66*E66</f>
        <v>0</v>
      </c>
    </row>
    <row r="67" spans="1:6" ht="12.75">
      <c r="A67" s="54">
        <v>66</v>
      </c>
      <c r="B67" s="61" t="s">
        <v>76</v>
      </c>
      <c r="C67" s="66" t="s">
        <v>12</v>
      </c>
      <c r="D67" s="57"/>
      <c r="E67" s="9">
        <v>0.8</v>
      </c>
      <c r="F67" s="10">
        <f t="shared" ref="F67:F119" si="1">D67*E67</f>
        <v>0</v>
      </c>
    </row>
    <row r="68" spans="1:6" ht="25.5">
      <c r="A68" s="54">
        <v>67</v>
      </c>
      <c r="B68" s="65" t="s">
        <v>77</v>
      </c>
      <c r="C68" s="66" t="s">
        <v>12</v>
      </c>
      <c r="D68" s="57"/>
      <c r="E68" s="17">
        <v>1.1000000000000001</v>
      </c>
      <c r="F68" s="10">
        <f t="shared" si="1"/>
        <v>0</v>
      </c>
    </row>
    <row r="69" spans="1:6" ht="12.75">
      <c r="A69" s="54">
        <v>68</v>
      </c>
      <c r="B69" s="61" t="s">
        <v>78</v>
      </c>
      <c r="C69" s="56" t="s">
        <v>12</v>
      </c>
      <c r="D69" s="57">
        <v>5</v>
      </c>
      <c r="E69" s="17">
        <v>1</v>
      </c>
      <c r="F69" s="10">
        <f t="shared" si="1"/>
        <v>5</v>
      </c>
    </row>
    <row r="70" spans="1:6" ht="12.75">
      <c r="A70" s="54">
        <v>69</v>
      </c>
      <c r="B70" s="60" t="s">
        <v>79</v>
      </c>
      <c r="C70" s="78" t="s">
        <v>12</v>
      </c>
      <c r="D70" s="57"/>
      <c r="E70" s="14">
        <v>5</v>
      </c>
      <c r="F70" s="10">
        <f>D70*E70</f>
        <v>0</v>
      </c>
    </row>
    <row r="71" spans="1:6" ht="12.75">
      <c r="A71" s="54">
        <v>70</v>
      </c>
      <c r="B71" s="61" t="s">
        <v>80</v>
      </c>
      <c r="C71" s="56" t="s">
        <v>12</v>
      </c>
      <c r="D71" s="57"/>
      <c r="E71" s="9">
        <v>9</v>
      </c>
      <c r="F71" s="10">
        <f>D71*E71</f>
        <v>0</v>
      </c>
    </row>
    <row r="72" spans="1:6" ht="12.75">
      <c r="A72" s="54">
        <v>71</v>
      </c>
      <c r="B72" s="64" t="s">
        <v>81</v>
      </c>
      <c r="C72" s="56" t="s">
        <v>12</v>
      </c>
      <c r="D72" s="57"/>
      <c r="E72" s="17">
        <v>2</v>
      </c>
      <c r="F72" s="10">
        <f t="shared" si="1"/>
        <v>0</v>
      </c>
    </row>
    <row r="73" spans="1:6" ht="25.5">
      <c r="A73" s="54">
        <v>72</v>
      </c>
      <c r="B73" s="61" t="s">
        <v>82</v>
      </c>
      <c r="C73" s="56" t="s">
        <v>12</v>
      </c>
      <c r="D73" s="57">
        <v>5</v>
      </c>
      <c r="E73" s="17">
        <v>1.5</v>
      </c>
      <c r="F73" s="10">
        <f t="shared" si="1"/>
        <v>7.5</v>
      </c>
    </row>
    <row r="74" spans="1:6" ht="25.5">
      <c r="A74" s="54">
        <v>73</v>
      </c>
      <c r="B74" s="61" t="s">
        <v>83</v>
      </c>
      <c r="C74" s="56" t="s">
        <v>14</v>
      </c>
      <c r="D74" s="57"/>
      <c r="E74" s="9">
        <v>5</v>
      </c>
      <c r="F74" s="10">
        <f>D74*E74</f>
        <v>0</v>
      </c>
    </row>
    <row r="75" spans="1:6" ht="25.5">
      <c r="A75" s="54">
        <v>74</v>
      </c>
      <c r="B75" s="61" t="s">
        <v>84</v>
      </c>
      <c r="C75" s="56" t="s">
        <v>12</v>
      </c>
      <c r="D75" s="57">
        <v>3</v>
      </c>
      <c r="E75" s="9">
        <v>2</v>
      </c>
      <c r="F75" s="10">
        <f t="shared" si="1"/>
        <v>6</v>
      </c>
    </row>
    <row r="76" spans="1:6" ht="25.5">
      <c r="A76" s="54">
        <v>75</v>
      </c>
      <c r="B76" s="61" t="s">
        <v>85</v>
      </c>
      <c r="C76" s="56" t="s">
        <v>12</v>
      </c>
      <c r="D76" s="57"/>
      <c r="E76" s="9">
        <v>2</v>
      </c>
      <c r="F76" s="10">
        <f t="shared" si="1"/>
        <v>0</v>
      </c>
    </row>
    <row r="77" spans="1:6" ht="12.75">
      <c r="A77" s="54">
        <v>76</v>
      </c>
      <c r="B77" s="61" t="s">
        <v>86</v>
      </c>
      <c r="C77" s="56" t="s">
        <v>12</v>
      </c>
      <c r="D77" s="57"/>
      <c r="E77" s="9">
        <v>2</v>
      </c>
      <c r="F77" s="10">
        <f t="shared" si="1"/>
        <v>0</v>
      </c>
    </row>
    <row r="78" spans="1:6" ht="25.5">
      <c r="A78" s="54">
        <v>77</v>
      </c>
      <c r="B78" s="65" t="s">
        <v>87</v>
      </c>
      <c r="C78" s="66" t="s">
        <v>45</v>
      </c>
      <c r="D78" s="57">
        <v>3</v>
      </c>
      <c r="E78" s="9">
        <v>1</v>
      </c>
      <c r="F78" s="10">
        <f t="shared" si="1"/>
        <v>3</v>
      </c>
    </row>
    <row r="79" spans="1:6" ht="12.75">
      <c r="A79" s="54">
        <v>78</v>
      </c>
      <c r="B79" s="62" t="s">
        <v>88</v>
      </c>
      <c r="C79" s="66" t="s">
        <v>45</v>
      </c>
      <c r="D79" s="57"/>
      <c r="E79" s="9">
        <v>1.3</v>
      </c>
      <c r="F79" s="10">
        <f t="shared" si="1"/>
        <v>0</v>
      </c>
    </row>
    <row r="80" spans="1:6" ht="25.5">
      <c r="A80" s="54">
        <v>79</v>
      </c>
      <c r="B80" s="61" t="s">
        <v>89</v>
      </c>
      <c r="C80" s="56" t="s">
        <v>12</v>
      </c>
      <c r="D80" s="57"/>
      <c r="E80" s="9">
        <v>3</v>
      </c>
      <c r="F80" s="10">
        <f t="shared" si="1"/>
        <v>0</v>
      </c>
    </row>
    <row r="81" spans="1:6" ht="12.75">
      <c r="A81" s="54">
        <v>80</v>
      </c>
      <c r="B81" s="62" t="s">
        <v>90</v>
      </c>
      <c r="C81" s="66" t="s">
        <v>12</v>
      </c>
      <c r="D81" s="57">
        <v>2</v>
      </c>
      <c r="E81" s="17">
        <v>1</v>
      </c>
      <c r="F81" s="10">
        <f t="shared" si="1"/>
        <v>2</v>
      </c>
    </row>
    <row r="82" spans="1:6" ht="12.75">
      <c r="A82" s="54">
        <v>81</v>
      </c>
      <c r="B82" s="61" t="s">
        <v>91</v>
      </c>
      <c r="C82" s="56" t="s">
        <v>12</v>
      </c>
      <c r="D82" s="57"/>
      <c r="E82" s="17">
        <v>2</v>
      </c>
      <c r="F82" s="10">
        <f t="shared" si="1"/>
        <v>0</v>
      </c>
    </row>
    <row r="83" spans="1:6" ht="38.25">
      <c r="A83" s="54">
        <v>82</v>
      </c>
      <c r="B83" s="65" t="s">
        <v>92</v>
      </c>
      <c r="C83" s="66" t="s">
        <v>12</v>
      </c>
      <c r="D83" s="57"/>
      <c r="E83" s="9">
        <v>2</v>
      </c>
      <c r="F83" s="10">
        <f t="shared" si="1"/>
        <v>0</v>
      </c>
    </row>
    <row r="84" spans="1:6" ht="12.75">
      <c r="A84" s="54">
        <v>83</v>
      </c>
      <c r="B84" s="61" t="s">
        <v>93</v>
      </c>
      <c r="C84" s="56" t="s">
        <v>12</v>
      </c>
      <c r="D84" s="57"/>
      <c r="E84" s="17">
        <v>1</v>
      </c>
      <c r="F84" s="10">
        <f t="shared" si="1"/>
        <v>0</v>
      </c>
    </row>
    <row r="85" spans="1:6" ht="25.5">
      <c r="A85" s="54">
        <v>84</v>
      </c>
      <c r="B85" s="64" t="s">
        <v>94</v>
      </c>
      <c r="C85" s="56" t="s">
        <v>45</v>
      </c>
      <c r="D85" s="57"/>
      <c r="E85" s="17">
        <v>5</v>
      </c>
      <c r="F85" s="10">
        <f t="shared" si="1"/>
        <v>0</v>
      </c>
    </row>
    <row r="86" spans="1:6" ht="12.75">
      <c r="A86" s="54">
        <v>85</v>
      </c>
      <c r="B86" s="64" t="s">
        <v>95</v>
      </c>
      <c r="C86" s="67" t="s">
        <v>45</v>
      </c>
      <c r="D86" s="57"/>
      <c r="E86" s="20">
        <v>5</v>
      </c>
      <c r="F86" s="10">
        <f t="shared" si="1"/>
        <v>0</v>
      </c>
    </row>
    <row r="87" spans="1:6" ht="25.5">
      <c r="A87" s="54">
        <v>86</v>
      </c>
      <c r="B87" s="61" t="s">
        <v>96</v>
      </c>
      <c r="C87" s="56" t="s">
        <v>45</v>
      </c>
      <c r="D87" s="57"/>
      <c r="E87" s="9">
        <v>4.5</v>
      </c>
      <c r="F87" s="10">
        <f t="shared" si="1"/>
        <v>0</v>
      </c>
    </row>
    <row r="88" spans="1:6" ht="25.5">
      <c r="A88" s="54">
        <v>87</v>
      </c>
      <c r="B88" s="61" t="s">
        <v>97</v>
      </c>
      <c r="C88" s="56" t="s">
        <v>12</v>
      </c>
      <c r="D88" s="57"/>
      <c r="E88" s="9">
        <v>4</v>
      </c>
      <c r="F88" s="10">
        <f t="shared" si="1"/>
        <v>0</v>
      </c>
    </row>
    <row r="89" spans="1:6" ht="25.5">
      <c r="A89" s="54">
        <v>88</v>
      </c>
      <c r="B89" s="61" t="s">
        <v>98</v>
      </c>
      <c r="C89" s="56" t="s">
        <v>99</v>
      </c>
      <c r="D89" s="57"/>
      <c r="E89" s="9">
        <v>2</v>
      </c>
      <c r="F89" s="10">
        <f t="shared" si="1"/>
        <v>0</v>
      </c>
    </row>
    <row r="90" spans="1:6" ht="25.5">
      <c r="A90" s="54">
        <v>89</v>
      </c>
      <c r="B90" s="61" t="s">
        <v>100</v>
      </c>
      <c r="C90" s="56" t="s">
        <v>99</v>
      </c>
      <c r="D90" s="57"/>
      <c r="E90" s="14">
        <v>2</v>
      </c>
      <c r="F90" s="10">
        <f t="shared" si="1"/>
        <v>0</v>
      </c>
    </row>
    <row r="91" spans="1:6" ht="12.75">
      <c r="A91" s="54">
        <v>90</v>
      </c>
      <c r="B91" s="65" t="s">
        <v>101</v>
      </c>
      <c r="C91" s="66" t="s">
        <v>14</v>
      </c>
      <c r="D91" s="57">
        <v>2</v>
      </c>
      <c r="E91" s="17">
        <v>0.9</v>
      </c>
      <c r="F91" s="10">
        <f t="shared" si="1"/>
        <v>1.8</v>
      </c>
    </row>
    <row r="92" spans="1:6" ht="12.75">
      <c r="A92" s="54">
        <v>91</v>
      </c>
      <c r="B92" s="65" t="s">
        <v>102</v>
      </c>
      <c r="C92" s="66" t="s">
        <v>14</v>
      </c>
      <c r="D92" s="57">
        <v>3</v>
      </c>
      <c r="E92" s="17">
        <v>1.4</v>
      </c>
      <c r="F92" s="10">
        <f t="shared" si="1"/>
        <v>4.1999999999999993</v>
      </c>
    </row>
    <row r="93" spans="1:6" ht="12.75">
      <c r="A93" s="54">
        <v>92</v>
      </c>
      <c r="B93" s="62" t="s">
        <v>103</v>
      </c>
      <c r="C93" s="66" t="s">
        <v>14</v>
      </c>
      <c r="D93" s="57">
        <v>2</v>
      </c>
      <c r="E93" s="17">
        <v>2</v>
      </c>
      <c r="F93" s="10">
        <f t="shared" si="1"/>
        <v>4</v>
      </c>
    </row>
    <row r="94" spans="1:6" ht="12.75">
      <c r="A94" s="54">
        <v>93</v>
      </c>
      <c r="B94" s="65" t="s">
        <v>104</v>
      </c>
      <c r="C94" s="66" t="s">
        <v>14</v>
      </c>
      <c r="D94" s="57">
        <v>2</v>
      </c>
      <c r="E94" s="17">
        <v>3</v>
      </c>
      <c r="F94" s="10">
        <f t="shared" si="1"/>
        <v>6</v>
      </c>
    </row>
    <row r="95" spans="1:6" ht="38.25">
      <c r="A95" s="54">
        <v>94</v>
      </c>
      <c r="B95" s="61" t="s">
        <v>105</v>
      </c>
      <c r="C95" s="67" t="s">
        <v>12</v>
      </c>
      <c r="D95" s="57">
        <v>3</v>
      </c>
      <c r="E95" s="9">
        <v>2</v>
      </c>
      <c r="F95" s="10">
        <f t="shared" si="1"/>
        <v>6</v>
      </c>
    </row>
    <row r="96" spans="1:6" ht="25.5">
      <c r="A96" s="54">
        <v>95</v>
      </c>
      <c r="B96" s="64" t="s">
        <v>106</v>
      </c>
      <c r="C96" s="56" t="s">
        <v>12</v>
      </c>
      <c r="D96" s="57">
        <v>1</v>
      </c>
      <c r="E96" s="17">
        <v>8</v>
      </c>
      <c r="F96" s="10">
        <f t="shared" si="1"/>
        <v>8</v>
      </c>
    </row>
    <row r="97" spans="1:6" ht="12.75">
      <c r="A97" s="54">
        <v>96</v>
      </c>
      <c r="B97" s="61" t="s">
        <v>107</v>
      </c>
      <c r="C97" s="56" t="s">
        <v>12</v>
      </c>
      <c r="D97" s="57">
        <v>1</v>
      </c>
      <c r="E97" s="9">
        <v>10</v>
      </c>
      <c r="F97" s="10">
        <f t="shared" si="1"/>
        <v>10</v>
      </c>
    </row>
    <row r="98" spans="1:6" ht="25.5">
      <c r="A98" s="54">
        <v>97</v>
      </c>
      <c r="B98" s="64" t="s">
        <v>108</v>
      </c>
      <c r="C98" s="66" t="s">
        <v>14</v>
      </c>
      <c r="D98" s="57">
        <v>3</v>
      </c>
      <c r="E98" s="20">
        <v>0.5</v>
      </c>
      <c r="F98" s="10">
        <f t="shared" si="1"/>
        <v>1.5</v>
      </c>
    </row>
    <row r="99" spans="1:6" ht="12.75">
      <c r="A99" s="54">
        <v>98</v>
      </c>
      <c r="B99" s="65" t="s">
        <v>109</v>
      </c>
      <c r="C99" s="66" t="s">
        <v>14</v>
      </c>
      <c r="D99" s="57"/>
      <c r="E99" s="17">
        <v>1.7</v>
      </c>
      <c r="F99" s="10">
        <f t="shared" si="1"/>
        <v>0</v>
      </c>
    </row>
    <row r="100" spans="1:6" ht="12.75">
      <c r="A100" s="54">
        <v>99</v>
      </c>
      <c r="B100" s="61" t="s">
        <v>110</v>
      </c>
      <c r="C100" s="56" t="s">
        <v>14</v>
      </c>
      <c r="D100" s="57"/>
      <c r="E100" s="17">
        <v>1.8</v>
      </c>
      <c r="F100" s="10">
        <f t="shared" si="1"/>
        <v>0</v>
      </c>
    </row>
    <row r="101" spans="1:6" ht="12.75">
      <c r="A101" s="54">
        <v>100</v>
      </c>
      <c r="B101" s="64" t="s">
        <v>111</v>
      </c>
      <c r="C101" s="67" t="s">
        <v>14</v>
      </c>
      <c r="D101" s="57"/>
      <c r="E101" s="17">
        <v>2</v>
      </c>
      <c r="F101" s="10">
        <f t="shared" si="1"/>
        <v>0</v>
      </c>
    </row>
    <row r="102" spans="1:6" ht="12.75">
      <c r="A102" s="54">
        <v>101</v>
      </c>
      <c r="B102" s="61" t="s">
        <v>112</v>
      </c>
      <c r="C102" s="56" t="s">
        <v>14</v>
      </c>
      <c r="D102" s="57"/>
      <c r="E102" s="9">
        <v>1</v>
      </c>
      <c r="F102" s="10">
        <f t="shared" si="1"/>
        <v>0</v>
      </c>
    </row>
    <row r="103" spans="1:6" ht="12.75">
      <c r="A103" s="54">
        <v>102</v>
      </c>
      <c r="B103" s="61" t="s">
        <v>113</v>
      </c>
      <c r="C103" s="56" t="s">
        <v>14</v>
      </c>
      <c r="D103" s="57"/>
      <c r="E103" s="9">
        <v>0.5</v>
      </c>
      <c r="F103" s="10">
        <f t="shared" si="1"/>
        <v>0</v>
      </c>
    </row>
    <row r="104" spans="1:6" ht="12.75">
      <c r="A104" s="54">
        <v>103</v>
      </c>
      <c r="B104" s="62" t="s">
        <v>114</v>
      </c>
      <c r="C104" s="63" t="s">
        <v>14</v>
      </c>
      <c r="D104" s="57"/>
      <c r="E104" s="9">
        <v>1.2</v>
      </c>
      <c r="F104" s="10">
        <f t="shared" si="1"/>
        <v>0</v>
      </c>
    </row>
    <row r="105" spans="1:6" ht="12.75">
      <c r="A105" s="54">
        <v>104</v>
      </c>
      <c r="B105" s="79" t="s">
        <v>115</v>
      </c>
      <c r="C105" s="66" t="s">
        <v>12</v>
      </c>
      <c r="D105" s="57"/>
      <c r="E105" s="9">
        <v>30</v>
      </c>
      <c r="F105" s="10">
        <f t="shared" si="1"/>
        <v>0</v>
      </c>
    </row>
    <row r="106" spans="1:6" ht="12.75">
      <c r="A106" s="54">
        <v>105</v>
      </c>
      <c r="B106" s="61" t="s">
        <v>116</v>
      </c>
      <c r="C106" s="56" t="s">
        <v>12</v>
      </c>
      <c r="D106" s="57"/>
      <c r="E106" s="17">
        <v>1.1000000000000001</v>
      </c>
      <c r="F106" s="10">
        <f t="shared" si="1"/>
        <v>0</v>
      </c>
    </row>
    <row r="107" spans="1:6" ht="12.75">
      <c r="A107" s="54">
        <v>106</v>
      </c>
      <c r="B107" s="76" t="s">
        <v>117</v>
      </c>
      <c r="C107" s="56" t="s">
        <v>12</v>
      </c>
      <c r="D107" s="57"/>
      <c r="E107" s="9">
        <v>5</v>
      </c>
      <c r="F107" s="10">
        <f t="shared" si="1"/>
        <v>0</v>
      </c>
    </row>
    <row r="108" spans="1:6" ht="12.75">
      <c r="A108" s="54">
        <v>107</v>
      </c>
      <c r="B108" s="64" t="s">
        <v>118</v>
      </c>
      <c r="C108" s="67" t="s">
        <v>12</v>
      </c>
      <c r="D108" s="57"/>
      <c r="E108" s="17">
        <v>25</v>
      </c>
      <c r="F108" s="10">
        <f t="shared" si="1"/>
        <v>0</v>
      </c>
    </row>
    <row r="109" spans="1:6" ht="12.75">
      <c r="A109" s="54">
        <v>108</v>
      </c>
      <c r="B109" s="62" t="s">
        <v>119</v>
      </c>
      <c r="C109" s="66" t="s">
        <v>12</v>
      </c>
      <c r="D109" s="57"/>
      <c r="E109" s="17">
        <v>8</v>
      </c>
      <c r="F109" s="10">
        <f t="shared" si="1"/>
        <v>0</v>
      </c>
    </row>
    <row r="110" spans="1:6" ht="12.75">
      <c r="A110" s="54">
        <v>109</v>
      </c>
      <c r="B110" s="61" t="s">
        <v>120</v>
      </c>
      <c r="C110" s="56" t="s">
        <v>12</v>
      </c>
      <c r="D110" s="57">
        <v>2</v>
      </c>
      <c r="E110" s="17">
        <v>1.5</v>
      </c>
      <c r="F110" s="10">
        <f t="shared" si="1"/>
        <v>3</v>
      </c>
    </row>
    <row r="111" spans="1:6" ht="12.75">
      <c r="A111" s="54">
        <v>110</v>
      </c>
      <c r="B111" s="64" t="s">
        <v>121</v>
      </c>
      <c r="C111" s="67" t="s">
        <v>14</v>
      </c>
      <c r="D111" s="57"/>
      <c r="E111" s="17">
        <v>8</v>
      </c>
      <c r="F111" s="10">
        <f t="shared" si="1"/>
        <v>0</v>
      </c>
    </row>
    <row r="112" spans="1:6" ht="12.75">
      <c r="A112" s="54">
        <v>111</v>
      </c>
      <c r="B112" s="60" t="s">
        <v>122</v>
      </c>
      <c r="C112" s="59" t="s">
        <v>12</v>
      </c>
      <c r="D112" s="57"/>
      <c r="E112" s="40">
        <v>9</v>
      </c>
      <c r="F112" s="10">
        <f t="shared" si="1"/>
        <v>0</v>
      </c>
    </row>
    <row r="113" spans="1:7" ht="38.25">
      <c r="A113" s="54">
        <v>112</v>
      </c>
      <c r="B113" s="60" t="s">
        <v>123</v>
      </c>
      <c r="C113" s="59" t="s">
        <v>45</v>
      </c>
      <c r="D113" s="57"/>
      <c r="E113" s="14">
        <v>4.5</v>
      </c>
      <c r="F113" s="10">
        <f t="shared" si="1"/>
        <v>0</v>
      </c>
    </row>
    <row r="114" spans="1:7" ht="12.75">
      <c r="A114" s="54">
        <v>113</v>
      </c>
      <c r="B114" s="64" t="s">
        <v>124</v>
      </c>
      <c r="C114" s="67" t="s">
        <v>12</v>
      </c>
      <c r="D114" s="57"/>
      <c r="E114" s="20">
        <v>32</v>
      </c>
      <c r="F114" s="10">
        <f t="shared" si="1"/>
        <v>0</v>
      </c>
    </row>
    <row r="115" spans="1:7" ht="25.5">
      <c r="A115" s="54">
        <v>114</v>
      </c>
      <c r="B115" s="60" t="s">
        <v>125</v>
      </c>
      <c r="C115" s="59" t="s">
        <v>14</v>
      </c>
      <c r="D115" s="57"/>
      <c r="E115" s="9">
        <v>20</v>
      </c>
      <c r="F115" s="10">
        <f t="shared" si="1"/>
        <v>0</v>
      </c>
    </row>
    <row r="116" spans="1:7" ht="25.5">
      <c r="A116" s="54">
        <v>115</v>
      </c>
      <c r="B116" s="80" t="s">
        <v>126</v>
      </c>
      <c r="C116" s="56" t="s">
        <v>36</v>
      </c>
      <c r="D116" s="57">
        <v>5</v>
      </c>
      <c r="E116" s="9">
        <v>3</v>
      </c>
      <c r="F116" s="10">
        <f t="shared" si="1"/>
        <v>15</v>
      </c>
    </row>
    <row r="117" spans="1:7" ht="38.25">
      <c r="A117" s="54">
        <v>116</v>
      </c>
      <c r="B117" s="80" t="s">
        <v>127</v>
      </c>
      <c r="C117" s="56" t="s">
        <v>128</v>
      </c>
      <c r="D117" s="57"/>
      <c r="E117" s="9">
        <v>18</v>
      </c>
      <c r="F117" s="10">
        <f t="shared" si="1"/>
        <v>0</v>
      </c>
    </row>
    <row r="118" spans="1:7" ht="25.5">
      <c r="A118" s="54">
        <v>117</v>
      </c>
      <c r="B118" s="77" t="s">
        <v>129</v>
      </c>
      <c r="C118" s="56" t="s">
        <v>128</v>
      </c>
      <c r="D118" s="57"/>
      <c r="E118" s="9">
        <v>16</v>
      </c>
      <c r="F118" s="10">
        <f t="shared" si="1"/>
        <v>0</v>
      </c>
    </row>
    <row r="119" spans="1:7" ht="12.75">
      <c r="A119" s="54">
        <v>118</v>
      </c>
      <c r="B119" s="81" t="s">
        <v>130</v>
      </c>
      <c r="C119" s="56" t="s">
        <v>128</v>
      </c>
      <c r="D119" s="57"/>
      <c r="E119" s="28">
        <v>6</v>
      </c>
      <c r="F119" s="10">
        <f t="shared" si="1"/>
        <v>0</v>
      </c>
    </row>
    <row r="120" spans="1:7" ht="12.75">
      <c r="A120" s="54">
        <v>119</v>
      </c>
      <c r="B120" s="65" t="s">
        <v>131</v>
      </c>
      <c r="C120" s="66" t="s">
        <v>12</v>
      </c>
      <c r="D120" s="57"/>
      <c r="E120" s="20">
        <v>1.3</v>
      </c>
      <c r="F120" s="10">
        <f>D120*E120</f>
        <v>0</v>
      </c>
    </row>
    <row r="121" spans="1:7" ht="12.75">
      <c r="A121" s="5">
        <v>120</v>
      </c>
      <c r="B121" s="43" t="s">
        <v>132</v>
      </c>
      <c r="C121" s="43" t="s">
        <v>128</v>
      </c>
      <c r="D121" s="37"/>
      <c r="E121" s="37"/>
      <c r="F121" s="10">
        <f t="shared" ref="F121:F122" si="2">D121*E121</f>
        <v>0</v>
      </c>
    </row>
    <row r="122" spans="1:7" ht="12.75">
      <c r="A122" s="5">
        <v>121</v>
      </c>
      <c r="B122" s="43" t="s">
        <v>133</v>
      </c>
      <c r="C122" s="43" t="s">
        <v>36</v>
      </c>
      <c r="D122" s="43"/>
      <c r="E122" s="43"/>
      <c r="F122" s="10">
        <f t="shared" si="2"/>
        <v>0</v>
      </c>
    </row>
    <row r="123" spans="1:7" ht="12.75">
      <c r="A123" s="5"/>
      <c r="B123" s="43"/>
      <c r="C123" s="43"/>
      <c r="D123" s="43"/>
      <c r="E123" s="43"/>
      <c r="F123" s="10"/>
    </row>
    <row r="124" spans="1:7" ht="12.75">
      <c r="A124" s="5"/>
      <c r="B124" s="43"/>
      <c r="C124" s="43"/>
      <c r="D124" s="43"/>
      <c r="E124" s="43"/>
      <c r="F124" s="10"/>
      <c r="G124" s="45">
        <f>SUM(F2:F124)</f>
        <v>623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24"/>
  <sheetViews>
    <sheetView topLeftCell="A109" workbookViewId="0">
      <selection activeCell="F124" sqref="F124"/>
    </sheetView>
  </sheetViews>
  <sheetFormatPr defaultRowHeight="12"/>
  <cols>
    <col min="1" max="1" width="8.28515625" style="4" customWidth="1"/>
    <col min="2" max="2" width="58.85546875" style="4" customWidth="1"/>
    <col min="3" max="3" width="6.28515625" style="4" customWidth="1"/>
    <col min="4" max="4" width="7.28515625" style="4" customWidth="1"/>
    <col min="5" max="5" width="7" style="4" customWidth="1"/>
    <col min="6" max="6" width="7.7109375" style="4" customWidth="1"/>
    <col min="7" max="16384" width="9.140625" style="4"/>
  </cols>
  <sheetData>
    <row r="1" spans="1:9" ht="48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</row>
    <row r="2" spans="1:9" ht="73.5" customHeight="1">
      <c r="A2" s="5">
        <v>1</v>
      </c>
      <c r="B2" s="6" t="s">
        <v>6</v>
      </c>
      <c r="C2" s="7" t="s">
        <v>7</v>
      </c>
      <c r="D2" s="8"/>
      <c r="E2" s="9">
        <v>11</v>
      </c>
      <c r="F2" s="10">
        <f>D2*E2</f>
        <v>0</v>
      </c>
      <c r="I2" s="11"/>
    </row>
    <row r="3" spans="1:9" ht="75" customHeight="1">
      <c r="A3" s="5">
        <v>2</v>
      </c>
      <c r="B3" s="6" t="s">
        <v>8</v>
      </c>
      <c r="C3" s="7" t="s">
        <v>7</v>
      </c>
      <c r="D3" s="8"/>
      <c r="E3" s="9">
        <v>23</v>
      </c>
      <c r="F3" s="10">
        <f t="shared" ref="F3:F65" si="0">D3*E3</f>
        <v>0</v>
      </c>
    </row>
    <row r="4" spans="1:9" ht="76.5">
      <c r="A4" s="5">
        <v>3</v>
      </c>
      <c r="B4" s="12" t="s">
        <v>9</v>
      </c>
      <c r="C4" s="13" t="s">
        <v>7</v>
      </c>
      <c r="D4" s="8"/>
      <c r="E4" s="14">
        <v>16</v>
      </c>
      <c r="F4" s="10">
        <f t="shared" si="0"/>
        <v>0</v>
      </c>
    </row>
    <row r="5" spans="1:9" ht="25.5">
      <c r="A5" s="5">
        <v>4</v>
      </c>
      <c r="B5" s="15" t="s">
        <v>10</v>
      </c>
      <c r="C5" s="13" t="s">
        <v>7</v>
      </c>
      <c r="D5" s="8"/>
      <c r="E5" s="9">
        <v>20</v>
      </c>
      <c r="F5" s="10">
        <f t="shared" si="0"/>
        <v>0</v>
      </c>
    </row>
    <row r="6" spans="1:9" ht="25.5">
      <c r="A6" s="5">
        <v>5</v>
      </c>
      <c r="B6" s="16" t="s">
        <v>11</v>
      </c>
      <c r="C6" s="7" t="s">
        <v>12</v>
      </c>
      <c r="D6" s="8"/>
      <c r="E6" s="9">
        <v>17</v>
      </c>
      <c r="F6" s="10">
        <f t="shared" si="0"/>
        <v>0</v>
      </c>
    </row>
    <row r="7" spans="1:9" ht="12.75">
      <c r="A7" s="5">
        <v>6</v>
      </c>
      <c r="B7" s="16" t="s">
        <v>13</v>
      </c>
      <c r="C7" s="7" t="s">
        <v>14</v>
      </c>
      <c r="D7" s="8"/>
      <c r="E7" s="17">
        <v>28</v>
      </c>
      <c r="F7" s="10">
        <f t="shared" si="0"/>
        <v>0</v>
      </c>
    </row>
    <row r="8" spans="1:9" ht="25.5">
      <c r="A8" s="5">
        <v>7</v>
      </c>
      <c r="B8" s="62" t="s">
        <v>15</v>
      </c>
      <c r="C8" s="63" t="s">
        <v>14</v>
      </c>
      <c r="D8" s="8"/>
      <c r="E8" s="20">
        <v>35</v>
      </c>
      <c r="F8" s="10">
        <f t="shared" si="0"/>
        <v>0</v>
      </c>
    </row>
    <row r="9" spans="1:9" ht="12.75">
      <c r="A9" s="5">
        <v>8</v>
      </c>
      <c r="B9" s="21" t="s">
        <v>16</v>
      </c>
      <c r="C9" s="7" t="s">
        <v>14</v>
      </c>
      <c r="D9" s="8"/>
      <c r="E9" s="17">
        <v>42</v>
      </c>
      <c r="F9" s="10">
        <f t="shared" si="0"/>
        <v>0</v>
      </c>
    </row>
    <row r="10" spans="1:9" ht="25.5">
      <c r="A10" s="5">
        <v>9</v>
      </c>
      <c r="B10" s="21" t="s">
        <v>17</v>
      </c>
      <c r="C10" s="7" t="s">
        <v>14</v>
      </c>
      <c r="D10" s="8"/>
      <c r="E10" s="9">
        <v>41</v>
      </c>
      <c r="F10" s="10">
        <f t="shared" si="0"/>
        <v>0</v>
      </c>
    </row>
    <row r="11" spans="1:9" ht="25.5">
      <c r="A11" s="5">
        <v>10</v>
      </c>
      <c r="B11" s="16" t="s">
        <v>18</v>
      </c>
      <c r="C11" s="7" t="s">
        <v>14</v>
      </c>
      <c r="D11" s="8"/>
      <c r="E11" s="9">
        <v>9</v>
      </c>
      <c r="F11" s="10">
        <f t="shared" si="0"/>
        <v>0</v>
      </c>
    </row>
    <row r="12" spans="1:9" ht="12.75">
      <c r="A12" s="5">
        <v>11</v>
      </c>
      <c r="B12" s="21" t="s">
        <v>19</v>
      </c>
      <c r="C12" s="7" t="s">
        <v>12</v>
      </c>
      <c r="D12" s="8"/>
      <c r="E12" s="9">
        <v>0.4</v>
      </c>
      <c r="F12" s="10">
        <f t="shared" si="0"/>
        <v>0</v>
      </c>
    </row>
    <row r="13" spans="1:9" ht="12.75">
      <c r="A13" s="5">
        <v>12</v>
      </c>
      <c r="B13" s="16" t="s">
        <v>20</v>
      </c>
      <c r="C13" s="7" t="s">
        <v>12</v>
      </c>
      <c r="D13" s="8"/>
      <c r="E13" s="9">
        <v>0.45</v>
      </c>
      <c r="F13" s="10">
        <f t="shared" si="0"/>
        <v>0</v>
      </c>
    </row>
    <row r="14" spans="1:9" ht="12.75">
      <c r="A14" s="5">
        <v>13</v>
      </c>
      <c r="B14" s="16" t="s">
        <v>21</v>
      </c>
      <c r="C14" s="7" t="s">
        <v>12</v>
      </c>
      <c r="D14" s="8"/>
      <c r="E14" s="9">
        <v>0.5</v>
      </c>
      <c r="F14" s="10">
        <f t="shared" si="0"/>
        <v>0</v>
      </c>
    </row>
    <row r="15" spans="1:9" ht="12.75">
      <c r="A15" s="5">
        <v>14</v>
      </c>
      <c r="B15" s="16" t="s">
        <v>22</v>
      </c>
      <c r="C15" s="7" t="s">
        <v>12</v>
      </c>
      <c r="D15" s="8"/>
      <c r="E15" s="9">
        <v>0.25</v>
      </c>
      <c r="F15" s="10">
        <f t="shared" si="0"/>
        <v>0</v>
      </c>
    </row>
    <row r="16" spans="1:9" ht="12.75">
      <c r="A16" s="5">
        <v>15</v>
      </c>
      <c r="B16" s="16" t="s">
        <v>23</v>
      </c>
      <c r="C16" s="7" t="s">
        <v>12</v>
      </c>
      <c r="D16" s="8"/>
      <c r="E16" s="9">
        <v>0.3</v>
      </c>
      <c r="F16" s="10">
        <f t="shared" si="0"/>
        <v>0</v>
      </c>
    </row>
    <row r="17" spans="1:6" ht="25.5">
      <c r="A17" s="5">
        <v>16</v>
      </c>
      <c r="B17" s="65" t="s">
        <v>24</v>
      </c>
      <c r="C17" s="66" t="s">
        <v>14</v>
      </c>
      <c r="D17" s="8"/>
      <c r="E17" s="17">
        <v>3</v>
      </c>
      <c r="F17" s="10">
        <f>D17*E17</f>
        <v>0</v>
      </c>
    </row>
    <row r="18" spans="1:6" ht="25.5">
      <c r="A18" s="5">
        <v>17</v>
      </c>
      <c r="B18" s="65" t="s">
        <v>25</v>
      </c>
      <c r="C18" s="63" t="s">
        <v>12</v>
      </c>
      <c r="D18" s="8"/>
      <c r="E18" s="17">
        <v>3</v>
      </c>
      <c r="F18" s="10">
        <f t="shared" si="0"/>
        <v>0</v>
      </c>
    </row>
    <row r="19" spans="1:6" ht="25.5">
      <c r="A19" s="5">
        <v>18</v>
      </c>
      <c r="B19" s="15" t="s">
        <v>26</v>
      </c>
      <c r="C19" s="13" t="s">
        <v>12</v>
      </c>
      <c r="D19" s="8"/>
      <c r="E19" s="17">
        <v>4</v>
      </c>
      <c r="F19" s="10">
        <f t="shared" si="0"/>
        <v>0</v>
      </c>
    </row>
    <row r="20" spans="1:6" ht="12.75">
      <c r="A20" s="5">
        <v>19</v>
      </c>
      <c r="B20" s="65" t="s">
        <v>27</v>
      </c>
      <c r="C20" s="63" t="s">
        <v>12</v>
      </c>
      <c r="D20" s="8"/>
      <c r="E20" s="17">
        <v>1.2</v>
      </c>
      <c r="F20" s="10">
        <f t="shared" si="0"/>
        <v>0</v>
      </c>
    </row>
    <row r="21" spans="1:6" ht="25.5">
      <c r="A21" s="5">
        <v>20</v>
      </c>
      <c r="B21" s="16" t="s">
        <v>28</v>
      </c>
      <c r="C21" s="7" t="s">
        <v>12</v>
      </c>
      <c r="D21" s="8"/>
      <c r="E21" s="17">
        <v>3.2</v>
      </c>
      <c r="F21" s="10">
        <f t="shared" si="0"/>
        <v>0</v>
      </c>
    </row>
    <row r="22" spans="1:6" ht="25.5">
      <c r="A22" s="5">
        <v>21</v>
      </c>
      <c r="B22" s="21" t="s">
        <v>29</v>
      </c>
      <c r="C22" s="24" t="s">
        <v>12</v>
      </c>
      <c r="D22" s="8"/>
      <c r="E22" s="20">
        <v>2</v>
      </c>
      <c r="F22" s="10">
        <f t="shared" si="0"/>
        <v>0</v>
      </c>
    </row>
    <row r="23" spans="1:6" ht="12.75">
      <c r="A23" s="5">
        <v>22</v>
      </c>
      <c r="B23" s="62" t="s">
        <v>30</v>
      </c>
      <c r="C23" s="63" t="s">
        <v>12</v>
      </c>
      <c r="D23" s="8"/>
      <c r="E23" s="20">
        <v>2</v>
      </c>
      <c r="F23" s="10">
        <f>D23*E23</f>
        <v>0</v>
      </c>
    </row>
    <row r="24" spans="1:6" ht="12.75">
      <c r="A24" s="5">
        <v>23</v>
      </c>
      <c r="B24" s="68" t="s">
        <v>31</v>
      </c>
      <c r="C24" s="63" t="s">
        <v>12</v>
      </c>
      <c r="D24" s="8"/>
      <c r="E24" s="9">
        <v>0.6</v>
      </c>
      <c r="F24" s="10">
        <f t="shared" si="0"/>
        <v>0</v>
      </c>
    </row>
    <row r="25" spans="1:6" ht="38.25">
      <c r="A25" s="5">
        <v>24</v>
      </c>
      <c r="B25" s="26" t="s">
        <v>32</v>
      </c>
      <c r="C25" s="24" t="s">
        <v>12</v>
      </c>
      <c r="D25" s="8"/>
      <c r="E25" s="17">
        <v>30</v>
      </c>
      <c r="F25" s="10">
        <f t="shared" si="0"/>
        <v>0</v>
      </c>
    </row>
    <row r="26" spans="1:6" ht="25.5">
      <c r="A26" s="5">
        <v>25</v>
      </c>
      <c r="B26" s="21" t="s">
        <v>33</v>
      </c>
      <c r="C26" s="24" t="s">
        <v>12</v>
      </c>
      <c r="D26" s="8"/>
      <c r="E26" s="20">
        <v>2</v>
      </c>
      <c r="F26" s="10">
        <f t="shared" si="0"/>
        <v>0</v>
      </c>
    </row>
    <row r="27" spans="1:6" ht="25.5">
      <c r="A27" s="5">
        <v>26</v>
      </c>
      <c r="B27" s="62" t="s">
        <v>34</v>
      </c>
      <c r="C27" s="63" t="s">
        <v>12</v>
      </c>
      <c r="D27" s="8"/>
      <c r="E27" s="9">
        <v>4.5</v>
      </c>
      <c r="F27" s="10">
        <f t="shared" si="0"/>
        <v>0</v>
      </c>
    </row>
    <row r="28" spans="1:6" ht="51">
      <c r="A28" s="5">
        <v>27</v>
      </c>
      <c r="B28" s="27" t="s">
        <v>35</v>
      </c>
      <c r="C28" s="24" t="s">
        <v>36</v>
      </c>
      <c r="D28" s="8"/>
      <c r="E28" s="28">
        <v>16</v>
      </c>
      <c r="F28" s="10">
        <f>D28*E28</f>
        <v>0</v>
      </c>
    </row>
    <row r="29" spans="1:6" ht="38.25">
      <c r="A29" s="5">
        <v>28</v>
      </c>
      <c r="B29" s="15" t="s">
        <v>37</v>
      </c>
      <c r="C29" s="13" t="s">
        <v>12</v>
      </c>
      <c r="D29" s="8"/>
      <c r="E29" s="9">
        <v>7</v>
      </c>
      <c r="F29" s="10">
        <f>D29*E29</f>
        <v>0</v>
      </c>
    </row>
    <row r="30" spans="1:6" ht="25.5">
      <c r="A30" s="5">
        <v>29</v>
      </c>
      <c r="B30" s="16" t="s">
        <v>38</v>
      </c>
      <c r="C30" s="7" t="s">
        <v>12</v>
      </c>
      <c r="D30" s="8"/>
      <c r="E30" s="17">
        <v>8</v>
      </c>
      <c r="F30" s="10">
        <f t="shared" si="0"/>
        <v>0</v>
      </c>
    </row>
    <row r="31" spans="1:6" ht="38.25">
      <c r="A31" s="5">
        <v>30</v>
      </c>
      <c r="B31" s="16" t="s">
        <v>39</v>
      </c>
      <c r="C31" s="7" t="s">
        <v>12</v>
      </c>
      <c r="D31" s="8"/>
      <c r="E31" s="17">
        <v>16</v>
      </c>
      <c r="F31" s="10">
        <f t="shared" si="0"/>
        <v>0</v>
      </c>
    </row>
    <row r="32" spans="1:6" ht="63.75">
      <c r="A32" s="5">
        <v>31</v>
      </c>
      <c r="B32" s="6" t="s">
        <v>40</v>
      </c>
      <c r="C32" s="7" t="s">
        <v>12</v>
      </c>
      <c r="D32" s="8"/>
      <c r="E32" s="9">
        <v>9</v>
      </c>
      <c r="F32" s="10">
        <f t="shared" si="0"/>
        <v>0</v>
      </c>
    </row>
    <row r="33" spans="1:6" ht="63.75">
      <c r="A33" s="5">
        <v>32</v>
      </c>
      <c r="B33" s="29" t="s">
        <v>41</v>
      </c>
      <c r="C33" s="24" t="s">
        <v>12</v>
      </c>
      <c r="D33" s="8"/>
      <c r="E33" s="20">
        <v>9</v>
      </c>
      <c r="F33" s="10">
        <f t="shared" si="0"/>
        <v>0</v>
      </c>
    </row>
    <row r="34" spans="1:6" ht="25.5">
      <c r="A34" s="5">
        <v>33</v>
      </c>
      <c r="B34" s="65" t="s">
        <v>42</v>
      </c>
      <c r="C34" s="66" t="s">
        <v>12</v>
      </c>
      <c r="D34" s="8"/>
      <c r="E34" s="17">
        <v>0.6</v>
      </c>
      <c r="F34" s="10">
        <f>D34*E34</f>
        <v>0</v>
      </c>
    </row>
    <row r="35" spans="1:6" ht="51">
      <c r="A35" s="5">
        <v>34</v>
      </c>
      <c r="B35" s="65" t="s">
        <v>43</v>
      </c>
      <c r="C35" s="66" t="s">
        <v>12</v>
      </c>
      <c r="D35" s="8"/>
      <c r="E35" s="17">
        <v>0.6</v>
      </c>
      <c r="F35" s="10">
        <f>D35*E35</f>
        <v>0</v>
      </c>
    </row>
    <row r="36" spans="1:6" ht="38.25">
      <c r="A36" s="5">
        <v>35</v>
      </c>
      <c r="B36" s="65" t="s">
        <v>44</v>
      </c>
      <c r="C36" s="66" t="s">
        <v>45</v>
      </c>
      <c r="D36" s="8">
        <v>1</v>
      </c>
      <c r="E36" s="9">
        <v>15</v>
      </c>
      <c r="F36" s="10">
        <f t="shared" si="0"/>
        <v>15</v>
      </c>
    </row>
    <row r="37" spans="1:6" ht="25.5">
      <c r="A37" s="5">
        <v>36</v>
      </c>
      <c r="B37" s="26" t="s">
        <v>46</v>
      </c>
      <c r="C37" s="24" t="s">
        <v>45</v>
      </c>
      <c r="D37" s="8"/>
      <c r="E37" s="17">
        <v>17</v>
      </c>
      <c r="F37" s="10">
        <f t="shared" si="0"/>
        <v>0</v>
      </c>
    </row>
    <row r="38" spans="1:6" ht="25.5">
      <c r="A38" s="5">
        <v>37</v>
      </c>
      <c r="B38" s="26" t="s">
        <v>47</v>
      </c>
      <c r="C38" s="24" t="s">
        <v>45</v>
      </c>
      <c r="D38" s="8"/>
      <c r="E38" s="9">
        <v>20</v>
      </c>
      <c r="F38" s="10">
        <f t="shared" si="0"/>
        <v>0</v>
      </c>
    </row>
    <row r="39" spans="1:6" ht="25.5">
      <c r="A39" s="5">
        <v>38</v>
      </c>
      <c r="B39" s="21" t="s">
        <v>48</v>
      </c>
      <c r="C39" s="7" t="s">
        <v>45</v>
      </c>
      <c r="D39" s="8"/>
      <c r="E39" s="9">
        <v>9</v>
      </c>
      <c r="F39" s="10">
        <f t="shared" si="0"/>
        <v>0</v>
      </c>
    </row>
    <row r="40" spans="1:6" ht="25.5">
      <c r="A40" s="5">
        <v>39</v>
      </c>
      <c r="B40" s="16" t="s">
        <v>49</v>
      </c>
      <c r="C40" s="7" t="s">
        <v>45</v>
      </c>
      <c r="D40" s="8"/>
      <c r="E40" s="9">
        <v>11</v>
      </c>
      <c r="F40" s="10">
        <f t="shared" si="0"/>
        <v>0</v>
      </c>
    </row>
    <row r="41" spans="1:6" ht="25.5">
      <c r="A41" s="5">
        <v>40</v>
      </c>
      <c r="B41" s="16" t="s">
        <v>50</v>
      </c>
      <c r="C41" s="7" t="s">
        <v>45</v>
      </c>
      <c r="D41" s="8"/>
      <c r="E41" s="9">
        <v>13</v>
      </c>
      <c r="F41" s="10">
        <f t="shared" si="0"/>
        <v>0</v>
      </c>
    </row>
    <row r="42" spans="1:6" ht="25.5">
      <c r="A42" s="5">
        <v>41</v>
      </c>
      <c r="B42" s="21" t="s">
        <v>51</v>
      </c>
      <c r="C42" s="24" t="s">
        <v>45</v>
      </c>
      <c r="D42" s="8"/>
      <c r="E42" s="20">
        <v>18</v>
      </c>
      <c r="F42" s="10">
        <f t="shared" si="0"/>
        <v>0</v>
      </c>
    </row>
    <row r="43" spans="1:6" ht="25.5">
      <c r="A43" s="5">
        <v>42</v>
      </c>
      <c r="B43" s="30" t="s">
        <v>52</v>
      </c>
      <c r="C43" s="31" t="s">
        <v>45</v>
      </c>
      <c r="D43" s="8"/>
      <c r="E43" s="32">
        <v>21</v>
      </c>
      <c r="F43" s="10">
        <f t="shared" si="0"/>
        <v>0</v>
      </c>
    </row>
    <row r="44" spans="1:6" ht="12.75">
      <c r="A44" s="5">
        <v>43</v>
      </c>
      <c r="B44" s="21" t="s">
        <v>53</v>
      </c>
      <c r="C44" s="7" t="s">
        <v>14</v>
      </c>
      <c r="D44" s="8"/>
      <c r="E44" s="9">
        <v>15</v>
      </c>
      <c r="F44" s="10">
        <f t="shared" si="0"/>
        <v>0</v>
      </c>
    </row>
    <row r="45" spans="1:6" ht="12.75">
      <c r="A45" s="5">
        <v>44</v>
      </c>
      <c r="B45" s="33" t="s">
        <v>54</v>
      </c>
      <c r="C45" s="34" t="s">
        <v>14</v>
      </c>
      <c r="D45" s="8"/>
      <c r="E45" s="35">
        <v>18</v>
      </c>
      <c r="F45" s="10">
        <f t="shared" si="0"/>
        <v>0</v>
      </c>
    </row>
    <row r="46" spans="1:6" ht="25.5">
      <c r="A46" s="5">
        <v>45</v>
      </c>
      <c r="B46" s="16" t="s">
        <v>55</v>
      </c>
      <c r="C46" s="7" t="s">
        <v>45</v>
      </c>
      <c r="D46" s="8"/>
      <c r="E46" s="9">
        <v>8</v>
      </c>
      <c r="F46" s="10">
        <f t="shared" si="0"/>
        <v>0</v>
      </c>
    </row>
    <row r="47" spans="1:6" ht="38.25">
      <c r="A47" s="5">
        <v>46</v>
      </c>
      <c r="B47" s="16" t="s">
        <v>56</v>
      </c>
      <c r="C47" s="7" t="s">
        <v>45</v>
      </c>
      <c r="D47" s="8"/>
      <c r="E47" s="9">
        <v>11</v>
      </c>
      <c r="F47" s="10">
        <f t="shared" si="0"/>
        <v>0</v>
      </c>
    </row>
    <row r="48" spans="1:6" ht="89.25">
      <c r="A48" s="5">
        <v>47</v>
      </c>
      <c r="B48" s="21" t="s">
        <v>57</v>
      </c>
      <c r="C48" s="7" t="s">
        <v>14</v>
      </c>
      <c r="D48" s="8"/>
      <c r="E48" s="9">
        <v>15</v>
      </c>
      <c r="F48" s="10">
        <f t="shared" si="0"/>
        <v>0</v>
      </c>
    </row>
    <row r="49" spans="1:6" ht="89.25">
      <c r="A49" s="5">
        <v>48</v>
      </c>
      <c r="B49" s="21" t="s">
        <v>58</v>
      </c>
      <c r="C49" s="7" t="s">
        <v>14</v>
      </c>
      <c r="D49" s="8"/>
      <c r="E49" s="9">
        <v>15</v>
      </c>
      <c r="F49" s="10">
        <f t="shared" si="0"/>
        <v>0</v>
      </c>
    </row>
    <row r="50" spans="1:6" ht="25.5">
      <c r="A50" s="5">
        <v>49</v>
      </c>
      <c r="B50" s="21" t="s">
        <v>59</v>
      </c>
      <c r="C50" s="7" t="s">
        <v>14</v>
      </c>
      <c r="D50" s="8"/>
      <c r="E50" s="17">
        <v>9</v>
      </c>
      <c r="F50" s="10">
        <f>D50*E50</f>
        <v>0</v>
      </c>
    </row>
    <row r="51" spans="1:6" ht="12.75">
      <c r="A51" s="5">
        <v>50</v>
      </c>
      <c r="B51" s="16" t="s">
        <v>60</v>
      </c>
      <c r="C51" s="7" t="s">
        <v>12</v>
      </c>
      <c r="D51" s="8"/>
      <c r="E51" s="9">
        <v>2</v>
      </c>
      <c r="F51" s="10">
        <f>D51*E51</f>
        <v>0</v>
      </c>
    </row>
    <row r="52" spans="1:6" ht="12.75">
      <c r="A52" s="5">
        <v>51</v>
      </c>
      <c r="B52" s="16" t="s">
        <v>61</v>
      </c>
      <c r="C52" s="7" t="s">
        <v>12</v>
      </c>
      <c r="D52" s="8"/>
      <c r="E52" s="17">
        <v>1.5</v>
      </c>
      <c r="F52" s="10">
        <f>D52*E52</f>
        <v>0</v>
      </c>
    </row>
    <row r="53" spans="1:6" ht="25.5">
      <c r="A53" s="5">
        <v>52</v>
      </c>
      <c r="B53" s="65" t="s">
        <v>62</v>
      </c>
      <c r="C53" s="66" t="s">
        <v>45</v>
      </c>
      <c r="D53" s="8"/>
      <c r="E53" s="9">
        <v>8</v>
      </c>
      <c r="F53" s="10">
        <f t="shared" si="0"/>
        <v>0</v>
      </c>
    </row>
    <row r="54" spans="1:6" ht="12.75">
      <c r="A54" s="5">
        <v>53</v>
      </c>
      <c r="B54" s="68" t="s">
        <v>63</v>
      </c>
      <c r="C54" s="66" t="s">
        <v>14</v>
      </c>
      <c r="D54" s="8"/>
      <c r="E54" s="9">
        <v>3</v>
      </c>
      <c r="F54" s="10">
        <f t="shared" si="0"/>
        <v>0</v>
      </c>
    </row>
    <row r="55" spans="1:6" ht="38.25">
      <c r="A55" s="5">
        <v>54</v>
      </c>
      <c r="B55" s="65" t="s">
        <v>64</v>
      </c>
      <c r="C55" s="66" t="s">
        <v>12</v>
      </c>
      <c r="D55" s="8">
        <v>4</v>
      </c>
      <c r="E55" s="9">
        <v>6</v>
      </c>
      <c r="F55" s="10">
        <f t="shared" si="0"/>
        <v>24</v>
      </c>
    </row>
    <row r="56" spans="1:6" ht="51">
      <c r="A56" s="5">
        <v>55</v>
      </c>
      <c r="B56" s="16" t="s">
        <v>65</v>
      </c>
      <c r="C56" s="7" t="s">
        <v>12</v>
      </c>
      <c r="D56" s="8"/>
      <c r="E56" s="9">
        <v>3</v>
      </c>
      <c r="F56" s="10">
        <f t="shared" si="0"/>
        <v>0</v>
      </c>
    </row>
    <row r="57" spans="1:6" ht="12.75">
      <c r="A57" s="5">
        <v>56</v>
      </c>
      <c r="B57" s="21" t="s">
        <v>66</v>
      </c>
      <c r="C57" s="24" t="s">
        <v>12</v>
      </c>
      <c r="D57" s="8"/>
      <c r="E57" s="20">
        <v>1</v>
      </c>
      <c r="F57" s="10">
        <f t="shared" si="0"/>
        <v>0</v>
      </c>
    </row>
    <row r="58" spans="1:6" ht="12.75">
      <c r="A58" s="5">
        <v>57</v>
      </c>
      <c r="B58" s="62" t="s">
        <v>67</v>
      </c>
      <c r="C58" s="66" t="s">
        <v>12</v>
      </c>
      <c r="D58" s="8"/>
      <c r="E58" s="17">
        <v>1.5</v>
      </c>
      <c r="F58" s="10">
        <f t="shared" si="0"/>
        <v>0</v>
      </c>
    </row>
    <row r="59" spans="1:6" ht="51">
      <c r="A59" s="5">
        <v>58</v>
      </c>
      <c r="B59" s="36" t="s">
        <v>68</v>
      </c>
      <c r="C59" s="66" t="s">
        <v>12</v>
      </c>
      <c r="D59" s="8"/>
      <c r="E59" s="17">
        <v>1.1000000000000001</v>
      </c>
      <c r="F59" s="10">
        <f t="shared" si="0"/>
        <v>0</v>
      </c>
    </row>
    <row r="60" spans="1:6" ht="38.25">
      <c r="A60" s="5">
        <v>59</v>
      </c>
      <c r="B60" s="62" t="s">
        <v>69</v>
      </c>
      <c r="C60" s="63" t="s">
        <v>12</v>
      </c>
      <c r="D60" s="8"/>
      <c r="E60" s="20">
        <v>4.5</v>
      </c>
      <c r="F60" s="10">
        <f t="shared" si="0"/>
        <v>0</v>
      </c>
    </row>
    <row r="61" spans="1:6" ht="12.75">
      <c r="A61" s="5">
        <v>60</v>
      </c>
      <c r="B61" s="16" t="s">
        <v>70</v>
      </c>
      <c r="C61" s="7" t="s">
        <v>12</v>
      </c>
      <c r="D61" s="8"/>
      <c r="E61" s="9">
        <v>1</v>
      </c>
      <c r="F61" s="10">
        <f t="shared" si="0"/>
        <v>0</v>
      </c>
    </row>
    <row r="62" spans="1:6" ht="25.5">
      <c r="A62" s="5">
        <v>61</v>
      </c>
      <c r="B62" s="62" t="s">
        <v>71</v>
      </c>
      <c r="C62" s="66" t="s">
        <v>12</v>
      </c>
      <c r="D62" s="8"/>
      <c r="E62" s="17">
        <v>1</v>
      </c>
      <c r="F62" s="10">
        <f t="shared" si="0"/>
        <v>0</v>
      </c>
    </row>
    <row r="63" spans="1:6" ht="38.25">
      <c r="A63" s="5">
        <v>62</v>
      </c>
      <c r="B63" s="68" t="s">
        <v>72</v>
      </c>
      <c r="C63" s="66" t="s">
        <v>12</v>
      </c>
      <c r="D63" s="8"/>
      <c r="E63" s="9">
        <v>1.5</v>
      </c>
      <c r="F63" s="10">
        <f t="shared" si="0"/>
        <v>0</v>
      </c>
    </row>
    <row r="64" spans="1:6" ht="25.5">
      <c r="A64" s="5">
        <v>63</v>
      </c>
      <c r="B64" s="68" t="s">
        <v>73</v>
      </c>
      <c r="C64" s="66" t="s">
        <v>14</v>
      </c>
      <c r="D64" s="8"/>
      <c r="E64" s="9">
        <v>27</v>
      </c>
      <c r="F64" s="10">
        <f t="shared" si="0"/>
        <v>0</v>
      </c>
    </row>
    <row r="65" spans="1:6" ht="12.75">
      <c r="A65" s="5">
        <v>64</v>
      </c>
      <c r="B65" s="62" t="s">
        <v>74</v>
      </c>
      <c r="C65" s="63" t="s">
        <v>12</v>
      </c>
      <c r="D65" s="8"/>
      <c r="E65" s="20">
        <v>3</v>
      </c>
      <c r="F65" s="10">
        <f t="shared" si="0"/>
        <v>0</v>
      </c>
    </row>
    <row r="66" spans="1:6" ht="12.75">
      <c r="A66" s="5">
        <v>65</v>
      </c>
      <c r="B66" s="37" t="s">
        <v>75</v>
      </c>
      <c r="C66" s="24" t="s">
        <v>36</v>
      </c>
      <c r="D66" s="8"/>
      <c r="E66" s="28">
        <v>6</v>
      </c>
      <c r="F66" s="10">
        <f>D66*E66</f>
        <v>0</v>
      </c>
    </row>
    <row r="67" spans="1:6" ht="12.75">
      <c r="A67" s="5">
        <v>66</v>
      </c>
      <c r="B67" s="16" t="s">
        <v>76</v>
      </c>
      <c r="C67" s="66" t="s">
        <v>12</v>
      </c>
      <c r="D67" s="8"/>
      <c r="E67" s="9">
        <v>0.8</v>
      </c>
      <c r="F67" s="10">
        <f t="shared" ref="F67:F124" si="1">D67*E67</f>
        <v>0</v>
      </c>
    </row>
    <row r="68" spans="1:6" ht="25.5">
      <c r="A68" s="5">
        <v>67</v>
      </c>
      <c r="B68" s="65" t="s">
        <v>77</v>
      </c>
      <c r="C68" s="66" t="s">
        <v>12</v>
      </c>
      <c r="D68" s="8"/>
      <c r="E68" s="17">
        <v>1.1000000000000001</v>
      </c>
      <c r="F68" s="10">
        <f t="shared" si="1"/>
        <v>0</v>
      </c>
    </row>
    <row r="69" spans="1:6" ht="12.75">
      <c r="A69" s="5">
        <v>68</v>
      </c>
      <c r="B69" s="16" t="s">
        <v>78</v>
      </c>
      <c r="C69" s="7" t="s">
        <v>12</v>
      </c>
      <c r="D69" s="8"/>
      <c r="E69" s="17">
        <v>1</v>
      </c>
      <c r="F69" s="10">
        <f t="shared" si="1"/>
        <v>0</v>
      </c>
    </row>
    <row r="70" spans="1:6" ht="12.75">
      <c r="A70" s="5">
        <v>69</v>
      </c>
      <c r="B70" s="15" t="s">
        <v>79</v>
      </c>
      <c r="C70" s="38" t="s">
        <v>12</v>
      </c>
      <c r="D70" s="8"/>
      <c r="E70" s="14">
        <v>5</v>
      </c>
      <c r="F70" s="10">
        <f>D70*E70</f>
        <v>0</v>
      </c>
    </row>
    <row r="71" spans="1:6" ht="12.75">
      <c r="A71" s="5">
        <v>70</v>
      </c>
      <c r="B71" s="16" t="s">
        <v>80</v>
      </c>
      <c r="C71" s="7" t="s">
        <v>12</v>
      </c>
      <c r="D71" s="8"/>
      <c r="E71" s="9">
        <v>9</v>
      </c>
      <c r="F71" s="10">
        <f>D71*E71</f>
        <v>0</v>
      </c>
    </row>
    <row r="72" spans="1:6" ht="12.75">
      <c r="A72" s="5">
        <v>71</v>
      </c>
      <c r="B72" s="21" t="s">
        <v>81</v>
      </c>
      <c r="C72" s="7" t="s">
        <v>12</v>
      </c>
      <c r="D72" s="8"/>
      <c r="E72" s="17">
        <v>2</v>
      </c>
      <c r="F72" s="10">
        <f t="shared" si="1"/>
        <v>0</v>
      </c>
    </row>
    <row r="73" spans="1:6" ht="25.5">
      <c r="A73" s="5">
        <v>72</v>
      </c>
      <c r="B73" s="16" t="s">
        <v>82</v>
      </c>
      <c r="C73" s="7" t="s">
        <v>12</v>
      </c>
      <c r="D73" s="8"/>
      <c r="E73" s="17">
        <v>1.5</v>
      </c>
      <c r="F73" s="10">
        <f t="shared" si="1"/>
        <v>0</v>
      </c>
    </row>
    <row r="74" spans="1:6" ht="25.5">
      <c r="A74" s="5">
        <v>73</v>
      </c>
      <c r="B74" s="16" t="s">
        <v>83</v>
      </c>
      <c r="C74" s="7" t="s">
        <v>14</v>
      </c>
      <c r="D74" s="8"/>
      <c r="E74" s="9">
        <v>5</v>
      </c>
      <c r="F74" s="10">
        <f>D74*E74</f>
        <v>0</v>
      </c>
    </row>
    <row r="75" spans="1:6" ht="25.5">
      <c r="A75" s="5">
        <v>74</v>
      </c>
      <c r="B75" s="16" t="s">
        <v>84</v>
      </c>
      <c r="C75" s="7" t="s">
        <v>12</v>
      </c>
      <c r="D75" s="8"/>
      <c r="E75" s="9">
        <v>2</v>
      </c>
      <c r="F75" s="10">
        <f t="shared" si="1"/>
        <v>0</v>
      </c>
    </row>
    <row r="76" spans="1:6" ht="25.5">
      <c r="A76" s="5">
        <v>75</v>
      </c>
      <c r="B76" s="16" t="s">
        <v>85</v>
      </c>
      <c r="C76" s="7" t="s">
        <v>12</v>
      </c>
      <c r="D76" s="8"/>
      <c r="E76" s="9">
        <v>2</v>
      </c>
      <c r="F76" s="10">
        <f t="shared" si="1"/>
        <v>0</v>
      </c>
    </row>
    <row r="77" spans="1:6" ht="12.75">
      <c r="A77" s="5">
        <v>76</v>
      </c>
      <c r="B77" s="16" t="s">
        <v>86</v>
      </c>
      <c r="C77" s="7" t="s">
        <v>12</v>
      </c>
      <c r="D77" s="8"/>
      <c r="E77" s="9">
        <v>2</v>
      </c>
      <c r="F77" s="10">
        <f t="shared" si="1"/>
        <v>0</v>
      </c>
    </row>
    <row r="78" spans="1:6" ht="25.5">
      <c r="A78" s="5">
        <v>77</v>
      </c>
      <c r="B78" s="65" t="s">
        <v>87</v>
      </c>
      <c r="C78" s="66" t="s">
        <v>45</v>
      </c>
      <c r="D78" s="8">
        <v>1</v>
      </c>
      <c r="E78" s="9">
        <v>1</v>
      </c>
      <c r="F78" s="10">
        <f t="shared" si="1"/>
        <v>1</v>
      </c>
    </row>
    <row r="79" spans="1:6" ht="12.75">
      <c r="A79" s="5">
        <v>78</v>
      </c>
      <c r="B79" s="62" t="s">
        <v>88</v>
      </c>
      <c r="C79" s="66" t="s">
        <v>45</v>
      </c>
      <c r="D79" s="8"/>
      <c r="E79" s="9">
        <v>1.3</v>
      </c>
      <c r="F79" s="10">
        <f t="shared" si="1"/>
        <v>0</v>
      </c>
    </row>
    <row r="80" spans="1:6" ht="25.5">
      <c r="A80" s="5">
        <v>79</v>
      </c>
      <c r="B80" s="16" t="s">
        <v>89</v>
      </c>
      <c r="C80" s="7" t="s">
        <v>12</v>
      </c>
      <c r="D80" s="8"/>
      <c r="E80" s="9">
        <v>3</v>
      </c>
      <c r="F80" s="10">
        <f t="shared" si="1"/>
        <v>0</v>
      </c>
    </row>
    <row r="81" spans="1:6" ht="12.75">
      <c r="A81" s="5">
        <v>80</v>
      </c>
      <c r="B81" s="62" t="s">
        <v>90</v>
      </c>
      <c r="C81" s="66" t="s">
        <v>12</v>
      </c>
      <c r="D81" s="8"/>
      <c r="E81" s="17">
        <v>1</v>
      </c>
      <c r="F81" s="10">
        <f t="shared" si="1"/>
        <v>0</v>
      </c>
    </row>
    <row r="82" spans="1:6" ht="12.75">
      <c r="A82" s="5">
        <v>81</v>
      </c>
      <c r="B82" s="16" t="s">
        <v>91</v>
      </c>
      <c r="C82" s="7" t="s">
        <v>12</v>
      </c>
      <c r="D82" s="8"/>
      <c r="E82" s="17">
        <v>2</v>
      </c>
      <c r="F82" s="10">
        <f t="shared" si="1"/>
        <v>0</v>
      </c>
    </row>
    <row r="83" spans="1:6" ht="38.25">
      <c r="A83" s="5">
        <v>82</v>
      </c>
      <c r="B83" s="65" t="s">
        <v>92</v>
      </c>
      <c r="C83" s="66" t="s">
        <v>12</v>
      </c>
      <c r="D83" s="8"/>
      <c r="E83" s="9">
        <v>2</v>
      </c>
      <c r="F83" s="10">
        <f t="shared" si="1"/>
        <v>0</v>
      </c>
    </row>
    <row r="84" spans="1:6" ht="12.75">
      <c r="A84" s="5">
        <v>83</v>
      </c>
      <c r="B84" s="16" t="s">
        <v>93</v>
      </c>
      <c r="C84" s="7" t="s">
        <v>12</v>
      </c>
      <c r="D84" s="8"/>
      <c r="E84" s="17">
        <v>1</v>
      </c>
      <c r="F84" s="10">
        <f t="shared" si="1"/>
        <v>0</v>
      </c>
    </row>
    <row r="85" spans="1:6" ht="25.5">
      <c r="A85" s="5">
        <v>84</v>
      </c>
      <c r="B85" s="21" t="s">
        <v>94</v>
      </c>
      <c r="C85" s="7" t="s">
        <v>45</v>
      </c>
      <c r="D85" s="8"/>
      <c r="E85" s="17">
        <v>5</v>
      </c>
      <c r="F85" s="10">
        <f t="shared" si="1"/>
        <v>0</v>
      </c>
    </row>
    <row r="86" spans="1:6" ht="12.75">
      <c r="A86" s="5">
        <v>85</v>
      </c>
      <c r="B86" s="21" t="s">
        <v>95</v>
      </c>
      <c r="C86" s="24" t="s">
        <v>45</v>
      </c>
      <c r="D86" s="8"/>
      <c r="E86" s="20">
        <v>5</v>
      </c>
      <c r="F86" s="10">
        <f t="shared" si="1"/>
        <v>0</v>
      </c>
    </row>
    <row r="87" spans="1:6" ht="25.5">
      <c r="A87" s="5">
        <v>86</v>
      </c>
      <c r="B87" s="16" t="s">
        <v>96</v>
      </c>
      <c r="C87" s="7" t="s">
        <v>45</v>
      </c>
      <c r="D87" s="8"/>
      <c r="E87" s="9">
        <v>4.5</v>
      </c>
      <c r="F87" s="10">
        <f t="shared" si="1"/>
        <v>0</v>
      </c>
    </row>
    <row r="88" spans="1:6" ht="25.5">
      <c r="A88" s="5">
        <v>87</v>
      </c>
      <c r="B88" s="16" t="s">
        <v>97</v>
      </c>
      <c r="C88" s="7" t="s">
        <v>12</v>
      </c>
      <c r="D88" s="8"/>
      <c r="E88" s="9">
        <v>4</v>
      </c>
      <c r="F88" s="10">
        <f t="shared" si="1"/>
        <v>0</v>
      </c>
    </row>
    <row r="89" spans="1:6" ht="25.5">
      <c r="A89" s="5">
        <v>88</v>
      </c>
      <c r="B89" s="16" t="s">
        <v>98</v>
      </c>
      <c r="C89" s="7" t="s">
        <v>99</v>
      </c>
      <c r="D89" s="8"/>
      <c r="E89" s="9">
        <v>2</v>
      </c>
      <c r="F89" s="10">
        <f t="shared" si="1"/>
        <v>0</v>
      </c>
    </row>
    <row r="90" spans="1:6" ht="25.5">
      <c r="A90" s="5">
        <v>89</v>
      </c>
      <c r="B90" s="16" t="s">
        <v>100</v>
      </c>
      <c r="C90" s="7" t="s">
        <v>99</v>
      </c>
      <c r="D90" s="8"/>
      <c r="E90" s="14">
        <v>2</v>
      </c>
      <c r="F90" s="10">
        <f t="shared" si="1"/>
        <v>0</v>
      </c>
    </row>
    <row r="91" spans="1:6" ht="12.75">
      <c r="A91" s="5">
        <v>90</v>
      </c>
      <c r="B91" s="65" t="s">
        <v>101</v>
      </c>
      <c r="C91" s="66" t="s">
        <v>14</v>
      </c>
      <c r="D91" s="8"/>
      <c r="E91" s="17">
        <v>0.9</v>
      </c>
      <c r="F91" s="10">
        <f t="shared" si="1"/>
        <v>0</v>
      </c>
    </row>
    <row r="92" spans="1:6" ht="12.75">
      <c r="A92" s="5">
        <v>91</v>
      </c>
      <c r="B92" s="65" t="s">
        <v>102</v>
      </c>
      <c r="C92" s="66" t="s">
        <v>14</v>
      </c>
      <c r="D92" s="8"/>
      <c r="E92" s="17">
        <v>1.4</v>
      </c>
      <c r="F92" s="10">
        <f t="shared" si="1"/>
        <v>0</v>
      </c>
    </row>
    <row r="93" spans="1:6" ht="12.75">
      <c r="A93" s="5">
        <v>92</v>
      </c>
      <c r="B93" s="62" t="s">
        <v>103</v>
      </c>
      <c r="C93" s="66" t="s">
        <v>14</v>
      </c>
      <c r="D93" s="8"/>
      <c r="E93" s="17">
        <v>2</v>
      </c>
      <c r="F93" s="10">
        <f t="shared" si="1"/>
        <v>0</v>
      </c>
    </row>
    <row r="94" spans="1:6" ht="12.75">
      <c r="A94" s="5">
        <v>93</v>
      </c>
      <c r="B94" s="65" t="s">
        <v>104</v>
      </c>
      <c r="C94" s="66" t="s">
        <v>14</v>
      </c>
      <c r="D94" s="8"/>
      <c r="E94" s="17">
        <v>3</v>
      </c>
      <c r="F94" s="10">
        <f t="shared" si="1"/>
        <v>0</v>
      </c>
    </row>
    <row r="95" spans="1:6" ht="38.25">
      <c r="A95" s="5">
        <v>94</v>
      </c>
      <c r="B95" s="16" t="s">
        <v>105</v>
      </c>
      <c r="C95" s="24" t="s">
        <v>12</v>
      </c>
      <c r="D95" s="8"/>
      <c r="E95" s="9">
        <v>2</v>
      </c>
      <c r="F95" s="10">
        <f t="shared" si="1"/>
        <v>0</v>
      </c>
    </row>
    <row r="96" spans="1:6" ht="25.5">
      <c r="A96" s="5">
        <v>95</v>
      </c>
      <c r="B96" s="21" t="s">
        <v>106</v>
      </c>
      <c r="C96" s="7" t="s">
        <v>12</v>
      </c>
      <c r="D96" s="8"/>
      <c r="E96" s="17">
        <v>8</v>
      </c>
      <c r="F96" s="10">
        <f t="shared" si="1"/>
        <v>0</v>
      </c>
    </row>
    <row r="97" spans="1:6" ht="12.75">
      <c r="A97" s="5">
        <v>96</v>
      </c>
      <c r="B97" s="16" t="s">
        <v>107</v>
      </c>
      <c r="C97" s="7" t="s">
        <v>12</v>
      </c>
      <c r="D97" s="8"/>
      <c r="E97" s="9">
        <v>10</v>
      </c>
      <c r="F97" s="10">
        <f t="shared" si="1"/>
        <v>0</v>
      </c>
    </row>
    <row r="98" spans="1:6" ht="25.5">
      <c r="A98" s="5">
        <v>97</v>
      </c>
      <c r="B98" s="21" t="s">
        <v>108</v>
      </c>
      <c r="C98" s="66" t="s">
        <v>14</v>
      </c>
      <c r="D98" s="8"/>
      <c r="E98" s="20">
        <v>0.5</v>
      </c>
      <c r="F98" s="10">
        <f t="shared" si="1"/>
        <v>0</v>
      </c>
    </row>
    <row r="99" spans="1:6" ht="12.75">
      <c r="A99" s="5">
        <v>98</v>
      </c>
      <c r="B99" s="65" t="s">
        <v>109</v>
      </c>
      <c r="C99" s="66" t="s">
        <v>14</v>
      </c>
      <c r="D99" s="8"/>
      <c r="E99" s="17">
        <v>1.7</v>
      </c>
      <c r="F99" s="10">
        <f t="shared" si="1"/>
        <v>0</v>
      </c>
    </row>
    <row r="100" spans="1:6" ht="12.75">
      <c r="A100" s="5">
        <v>99</v>
      </c>
      <c r="B100" s="16" t="s">
        <v>110</v>
      </c>
      <c r="C100" s="7" t="s">
        <v>14</v>
      </c>
      <c r="D100" s="8"/>
      <c r="E100" s="17">
        <v>1.8</v>
      </c>
      <c r="F100" s="10">
        <f t="shared" si="1"/>
        <v>0</v>
      </c>
    </row>
    <row r="101" spans="1:6" ht="12.75">
      <c r="A101" s="5">
        <v>100</v>
      </c>
      <c r="B101" s="21" t="s">
        <v>111</v>
      </c>
      <c r="C101" s="24" t="s">
        <v>14</v>
      </c>
      <c r="D101" s="8"/>
      <c r="E101" s="17">
        <v>2</v>
      </c>
      <c r="F101" s="10">
        <f t="shared" si="1"/>
        <v>0</v>
      </c>
    </row>
    <row r="102" spans="1:6" ht="12.75">
      <c r="A102" s="5">
        <v>101</v>
      </c>
      <c r="B102" s="16" t="s">
        <v>112</v>
      </c>
      <c r="C102" s="7" t="s">
        <v>14</v>
      </c>
      <c r="D102" s="8"/>
      <c r="E102" s="9">
        <v>1</v>
      </c>
      <c r="F102" s="10">
        <f t="shared" si="1"/>
        <v>0</v>
      </c>
    </row>
    <row r="103" spans="1:6" ht="12.75">
      <c r="A103" s="5">
        <v>102</v>
      </c>
      <c r="B103" s="16" t="s">
        <v>113</v>
      </c>
      <c r="C103" s="7" t="s">
        <v>14</v>
      </c>
      <c r="D103" s="8"/>
      <c r="E103" s="9">
        <v>0.5</v>
      </c>
      <c r="F103" s="10">
        <f t="shared" si="1"/>
        <v>0</v>
      </c>
    </row>
    <row r="104" spans="1:6" ht="12.75">
      <c r="A104" s="5">
        <v>103</v>
      </c>
      <c r="B104" s="62" t="s">
        <v>114</v>
      </c>
      <c r="C104" s="63" t="s">
        <v>14</v>
      </c>
      <c r="D104" s="8"/>
      <c r="E104" s="9">
        <v>1.2</v>
      </c>
      <c r="F104" s="10">
        <f t="shared" si="1"/>
        <v>0</v>
      </c>
    </row>
    <row r="105" spans="1:6" ht="12.75">
      <c r="A105" s="5">
        <v>104</v>
      </c>
      <c r="B105" s="79" t="s">
        <v>115</v>
      </c>
      <c r="C105" s="66" t="s">
        <v>12</v>
      </c>
      <c r="D105" s="8"/>
      <c r="E105" s="9">
        <v>30</v>
      </c>
      <c r="F105" s="10">
        <f t="shared" si="1"/>
        <v>0</v>
      </c>
    </row>
    <row r="106" spans="1:6" ht="12.75">
      <c r="A106" s="5">
        <v>105</v>
      </c>
      <c r="B106" s="16" t="s">
        <v>116</v>
      </c>
      <c r="C106" s="7" t="s">
        <v>12</v>
      </c>
      <c r="D106" s="8"/>
      <c r="E106" s="17">
        <v>1.1000000000000001</v>
      </c>
      <c r="F106" s="10">
        <f t="shared" si="1"/>
        <v>0</v>
      </c>
    </row>
    <row r="107" spans="1:6" ht="12.75">
      <c r="A107" s="5">
        <v>106</v>
      </c>
      <c r="B107" s="36" t="s">
        <v>117</v>
      </c>
      <c r="C107" s="7" t="s">
        <v>12</v>
      </c>
      <c r="D107" s="8"/>
      <c r="E107" s="9">
        <v>5</v>
      </c>
      <c r="F107" s="10">
        <f t="shared" si="1"/>
        <v>0</v>
      </c>
    </row>
    <row r="108" spans="1:6" ht="12.75">
      <c r="A108" s="5">
        <v>107</v>
      </c>
      <c r="B108" s="21" t="s">
        <v>118</v>
      </c>
      <c r="C108" s="24" t="s">
        <v>12</v>
      </c>
      <c r="D108" s="8"/>
      <c r="E108" s="17">
        <v>25</v>
      </c>
      <c r="F108" s="10">
        <f t="shared" si="1"/>
        <v>0</v>
      </c>
    </row>
    <row r="109" spans="1:6" ht="12.75">
      <c r="A109" s="5">
        <v>108</v>
      </c>
      <c r="B109" s="62" t="s">
        <v>119</v>
      </c>
      <c r="C109" s="66" t="s">
        <v>12</v>
      </c>
      <c r="D109" s="8"/>
      <c r="E109" s="17">
        <v>8</v>
      </c>
      <c r="F109" s="10">
        <f t="shared" si="1"/>
        <v>0</v>
      </c>
    </row>
    <row r="110" spans="1:6" ht="12.75">
      <c r="A110" s="5">
        <v>109</v>
      </c>
      <c r="B110" s="16" t="s">
        <v>120</v>
      </c>
      <c r="C110" s="7" t="s">
        <v>12</v>
      </c>
      <c r="D110" s="8"/>
      <c r="E110" s="17">
        <v>1.5</v>
      </c>
      <c r="F110" s="10">
        <f t="shared" si="1"/>
        <v>0</v>
      </c>
    </row>
    <row r="111" spans="1:6" ht="12.75">
      <c r="A111" s="5">
        <v>110</v>
      </c>
      <c r="B111" s="21" t="s">
        <v>121</v>
      </c>
      <c r="C111" s="24" t="s">
        <v>14</v>
      </c>
      <c r="D111" s="8"/>
      <c r="E111" s="17">
        <v>8</v>
      </c>
      <c r="F111" s="10">
        <f t="shared" si="1"/>
        <v>0</v>
      </c>
    </row>
    <row r="112" spans="1:6" ht="12.75">
      <c r="A112" s="5">
        <v>111</v>
      </c>
      <c r="B112" s="15" t="s">
        <v>122</v>
      </c>
      <c r="C112" s="13" t="s">
        <v>12</v>
      </c>
      <c r="D112" s="8"/>
      <c r="E112" s="40">
        <v>9</v>
      </c>
      <c r="F112" s="10">
        <f t="shared" si="1"/>
        <v>0</v>
      </c>
    </row>
    <row r="113" spans="1:7" ht="38.25">
      <c r="A113" s="5">
        <v>112</v>
      </c>
      <c r="B113" s="15" t="s">
        <v>123</v>
      </c>
      <c r="C113" s="13" t="s">
        <v>45</v>
      </c>
      <c r="D113" s="8"/>
      <c r="E113" s="14">
        <v>4.5</v>
      </c>
      <c r="F113" s="10">
        <f t="shared" si="1"/>
        <v>0</v>
      </c>
    </row>
    <row r="114" spans="1:7" ht="12.75">
      <c r="A114" s="5">
        <v>113</v>
      </c>
      <c r="B114" s="21" t="s">
        <v>124</v>
      </c>
      <c r="C114" s="24" t="s">
        <v>12</v>
      </c>
      <c r="D114" s="8"/>
      <c r="E114" s="20">
        <v>32</v>
      </c>
      <c r="F114" s="10">
        <f t="shared" si="1"/>
        <v>0</v>
      </c>
    </row>
    <row r="115" spans="1:7" ht="25.5">
      <c r="A115" s="5">
        <v>114</v>
      </c>
      <c r="B115" s="15" t="s">
        <v>125</v>
      </c>
      <c r="C115" s="13" t="s">
        <v>14</v>
      </c>
      <c r="D115" s="8"/>
      <c r="E115" s="9">
        <v>20</v>
      </c>
      <c r="F115" s="10">
        <f t="shared" si="1"/>
        <v>0</v>
      </c>
    </row>
    <row r="116" spans="1:7" ht="25.5">
      <c r="A116" s="5">
        <v>115</v>
      </c>
      <c r="B116" s="41" t="s">
        <v>126</v>
      </c>
      <c r="C116" s="7" t="s">
        <v>36</v>
      </c>
      <c r="D116" s="8"/>
      <c r="E116" s="9">
        <v>3</v>
      </c>
      <c r="F116" s="10">
        <f t="shared" si="1"/>
        <v>0</v>
      </c>
    </row>
    <row r="117" spans="1:7" ht="38.25">
      <c r="A117" s="5">
        <v>116</v>
      </c>
      <c r="B117" s="41" t="s">
        <v>127</v>
      </c>
      <c r="C117" s="7" t="s">
        <v>128</v>
      </c>
      <c r="D117" s="8"/>
      <c r="E117" s="9">
        <v>18</v>
      </c>
      <c r="F117" s="10">
        <f t="shared" si="1"/>
        <v>0</v>
      </c>
    </row>
    <row r="118" spans="1:7" ht="25.5">
      <c r="A118" s="5">
        <v>117</v>
      </c>
      <c r="B118" s="37" t="s">
        <v>129</v>
      </c>
      <c r="C118" s="7" t="s">
        <v>128</v>
      </c>
      <c r="D118" s="8"/>
      <c r="E118" s="9">
        <v>16</v>
      </c>
      <c r="F118" s="10">
        <f t="shared" si="1"/>
        <v>0</v>
      </c>
    </row>
    <row r="119" spans="1:7" ht="12.75">
      <c r="A119" s="5">
        <v>118</v>
      </c>
      <c r="B119" s="42" t="s">
        <v>130</v>
      </c>
      <c r="C119" s="7" t="s">
        <v>128</v>
      </c>
      <c r="D119" s="8"/>
      <c r="E119" s="28">
        <v>6</v>
      </c>
      <c r="F119" s="10">
        <f t="shared" si="1"/>
        <v>0</v>
      </c>
    </row>
    <row r="120" spans="1:7" ht="12.75">
      <c r="A120" s="5">
        <v>119</v>
      </c>
      <c r="B120" s="65" t="s">
        <v>131</v>
      </c>
      <c r="C120" s="66" t="s">
        <v>12</v>
      </c>
      <c r="D120" s="8"/>
      <c r="E120" s="20">
        <v>1.3</v>
      </c>
      <c r="F120" s="10">
        <f t="shared" si="1"/>
        <v>0</v>
      </c>
    </row>
    <row r="121" spans="1:7" ht="12.75">
      <c r="A121" s="5">
        <v>120</v>
      </c>
      <c r="B121" s="43" t="s">
        <v>132</v>
      </c>
      <c r="C121" s="43" t="s">
        <v>128</v>
      </c>
      <c r="D121" s="37"/>
      <c r="E121" s="37"/>
      <c r="F121" s="10">
        <f t="shared" si="1"/>
        <v>0</v>
      </c>
    </row>
    <row r="122" spans="1:7" ht="12.75">
      <c r="A122" s="52">
        <v>121</v>
      </c>
      <c r="B122" s="43" t="s">
        <v>133</v>
      </c>
      <c r="C122" s="43" t="s">
        <v>36</v>
      </c>
      <c r="D122" s="43"/>
      <c r="E122" s="43"/>
      <c r="F122" s="10">
        <f t="shared" si="1"/>
        <v>0</v>
      </c>
    </row>
    <row r="123" spans="1:7" ht="12.75">
      <c r="A123" s="5">
        <v>122</v>
      </c>
      <c r="B123" s="43" t="s">
        <v>135</v>
      </c>
      <c r="C123" s="43" t="s">
        <v>12</v>
      </c>
      <c r="D123" s="43">
        <v>1</v>
      </c>
      <c r="E123" s="43">
        <v>0</v>
      </c>
      <c r="F123" s="10">
        <f t="shared" si="1"/>
        <v>0</v>
      </c>
    </row>
    <row r="124" spans="1:7" ht="12.75">
      <c r="A124" s="5">
        <v>123</v>
      </c>
      <c r="B124" s="43" t="s">
        <v>136</v>
      </c>
      <c r="C124" s="43" t="s">
        <v>12</v>
      </c>
      <c r="D124" s="43">
        <v>1</v>
      </c>
      <c r="E124" s="43">
        <v>0</v>
      </c>
      <c r="F124" s="10">
        <f t="shared" si="1"/>
        <v>0</v>
      </c>
      <c r="G124" s="45">
        <f>SUM(F2:F124)</f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PODSUMOWANIE </vt:lpstr>
      <vt:lpstr>BA</vt:lpstr>
      <vt:lpstr>FAKTUROWANIE</vt:lpstr>
      <vt:lpstr>DSPO</vt:lpstr>
      <vt:lpstr>OC-GDYNIA</vt:lpstr>
      <vt:lpstr>OC-WARSZAWA</vt:lpstr>
      <vt:lpstr>BMPM</vt:lpstr>
      <vt:lpstr>BPH</vt:lpstr>
      <vt:lpstr>SSI</vt:lpstr>
      <vt:lpstr>ZBM</vt:lpstr>
      <vt:lpstr>LSMBYDGOSZCZ</vt:lpstr>
      <vt:lpstr>LSMGOLENIÓW</vt:lpstr>
      <vt:lpstr>LSMGDAŃSK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Przybyła</dc:creator>
  <cp:lastModifiedBy>Sypytkowska Magdalena</cp:lastModifiedBy>
  <cp:lastPrinted>2018-06-13T09:11:05Z</cp:lastPrinted>
  <dcterms:created xsi:type="dcterms:W3CDTF">2018-04-20T10:38:04Z</dcterms:created>
  <dcterms:modified xsi:type="dcterms:W3CDTF">2018-06-13T09:11:15Z</dcterms:modified>
</cp:coreProperties>
</file>