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terlecka_imgw_pl/Documents/DEP/WNIOSKI ZAKUPOWE/WZ 2026/021 - PRZEGLĄDY KLIMATYZACJI VIII.2026 - XII.2027/003 - dokumentacja robocza dla bip/"/>
    </mc:Choice>
  </mc:AlternateContent>
  <xr:revisionPtr revIDLastSave="1066" documentId="13_ncr:1_{7FBFE2BD-CCF2-4DEF-8017-74E734C62969}" xr6:coauthVersionLast="47" xr6:coauthVersionMax="47" xr10:uidLastSave="{01B83CD1-D92D-49CE-A71E-4D9FA9E95645}"/>
  <bookViews>
    <workbookView xWindow="-120" yWindow="-120" windowWidth="29040" windowHeight="15720" xr2:uid="{BA5AB92B-46EE-4C3A-9EC9-CD09FBC2FBDF}"/>
  </bookViews>
  <sheets>
    <sheet name="arkusz z wykaze urzadzeń 2026" sheetId="1" r:id="rId1"/>
  </sheets>
  <definedNames>
    <definedName name="_xlnm.Print_Area" localSheetId="0">'arkusz z wykaze urzadzeń 2026'!$A$1:$L$93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0" i="1" l="1"/>
  <c r="L20" i="1" s="1"/>
  <c r="K21" i="1"/>
  <c r="L21" i="1" s="1"/>
  <c r="K22" i="1"/>
  <c r="L22" i="1"/>
  <c r="K79" i="1"/>
  <c r="L79" i="1" s="1"/>
  <c r="K78" i="1"/>
  <c r="L78" i="1" s="1"/>
  <c r="K77" i="1"/>
  <c r="L77" i="1" s="1"/>
  <c r="I86" i="1" l="1"/>
  <c r="K85" i="1"/>
  <c r="L85" i="1" s="1"/>
  <c r="K84" i="1"/>
  <c r="L84" i="1" s="1"/>
  <c r="K83" i="1"/>
  <c r="L83" i="1" s="1"/>
  <c r="K82" i="1"/>
  <c r="L82" i="1" s="1"/>
  <c r="K81" i="1"/>
  <c r="L81" i="1" s="1"/>
  <c r="K80" i="1"/>
  <c r="L80" i="1" s="1"/>
  <c r="K76" i="1"/>
  <c r="L76" i="1" s="1"/>
  <c r="K75" i="1"/>
  <c r="L75" i="1" s="1"/>
  <c r="K74" i="1"/>
  <c r="L74" i="1" s="1"/>
  <c r="K73" i="1"/>
  <c r="L73" i="1" s="1"/>
  <c r="K72" i="1"/>
  <c r="L72" i="1" s="1"/>
  <c r="K71" i="1"/>
  <c r="L71" i="1" s="1"/>
  <c r="K70" i="1"/>
  <c r="L70" i="1" s="1"/>
  <c r="K69" i="1"/>
  <c r="L69" i="1" s="1"/>
  <c r="K68" i="1"/>
  <c r="L68" i="1" s="1"/>
  <c r="K67" i="1"/>
  <c r="L67" i="1" s="1"/>
  <c r="K66" i="1"/>
  <c r="L66" i="1" s="1"/>
  <c r="K65" i="1"/>
  <c r="L65" i="1" s="1"/>
  <c r="K64" i="1"/>
  <c r="L64" i="1" s="1"/>
  <c r="K63" i="1"/>
  <c r="L63" i="1" s="1"/>
  <c r="K62" i="1"/>
  <c r="L62" i="1" s="1"/>
  <c r="K61" i="1"/>
  <c r="L61" i="1" s="1"/>
  <c r="K60" i="1"/>
  <c r="L60" i="1" s="1"/>
  <c r="K59" i="1"/>
  <c r="L59" i="1" s="1"/>
  <c r="K58" i="1"/>
  <c r="L58" i="1" s="1"/>
  <c r="K57" i="1"/>
  <c r="L57" i="1" s="1"/>
  <c r="K56" i="1"/>
  <c r="L56" i="1" s="1"/>
  <c r="F86" i="1"/>
  <c r="K55" i="1"/>
  <c r="L55" i="1" s="1"/>
  <c r="K54" i="1"/>
  <c r="L54" i="1" s="1"/>
  <c r="K53" i="1"/>
  <c r="L53" i="1" s="1"/>
  <c r="K49" i="1"/>
  <c r="L49" i="1" s="1"/>
  <c r="K48" i="1"/>
  <c r="L48" i="1" s="1"/>
  <c r="K47" i="1"/>
  <c r="L47" i="1" s="1"/>
  <c r="K43" i="1"/>
  <c r="L43" i="1" s="1"/>
  <c r="K42" i="1"/>
  <c r="L42" i="1" s="1"/>
  <c r="K41" i="1"/>
  <c r="L41" i="1" s="1"/>
  <c r="K40" i="1"/>
  <c r="L40" i="1" s="1"/>
  <c r="K39" i="1"/>
  <c r="L39" i="1" s="1"/>
  <c r="K38" i="1"/>
  <c r="L38" i="1" s="1"/>
  <c r="K46" i="1"/>
  <c r="L46" i="1" s="1"/>
  <c r="K45" i="1"/>
  <c r="L45" i="1" s="1"/>
  <c r="K44" i="1"/>
  <c r="L44" i="1" s="1"/>
  <c r="K37" i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50" i="1"/>
  <c r="L50" i="1" s="1"/>
  <c r="K51" i="1"/>
  <c r="L51" i="1" s="1"/>
  <c r="K52" i="1"/>
  <c r="L52" i="1" s="1"/>
  <c r="L86" i="1" l="1"/>
  <c r="K86" i="1"/>
</calcChain>
</file>

<file path=xl/sharedStrings.xml><?xml version="1.0" encoding="utf-8"?>
<sst xmlns="http://schemas.openxmlformats.org/spreadsheetml/2006/main" count="151" uniqueCount="99">
  <si>
    <t>L.p.</t>
  </si>
  <si>
    <t>Lokalizacja</t>
  </si>
  <si>
    <t>brak danych</t>
  </si>
  <si>
    <t>Sporządziła: Olga Szymańska-Gańczak</t>
  </si>
  <si>
    <t>Model
wew./zewn.</t>
  </si>
  <si>
    <t>Rok
produkcji</t>
  </si>
  <si>
    <t>Termin wykonania przeglądu
do dnia:</t>
  </si>
  <si>
    <t>Kwota 
netto</t>
  </si>
  <si>
    <t>Kwota
VAT</t>
  </si>
  <si>
    <t>Kwota
brutto</t>
  </si>
  <si>
    <t>Stawka
VAT</t>
  </si>
  <si>
    <t>Czynnik
chłodzący</t>
  </si>
  <si>
    <t>Ilość 
przeglądów</t>
  </si>
  <si>
    <t>2020
2020</t>
  </si>
  <si>
    <t>2020
2019</t>
  </si>
  <si>
    <t>nieznany
nieznany</t>
  </si>
  <si>
    <t>2021
2021</t>
  </si>
  <si>
    <t>R410a
pierwotny
/800g</t>
  </si>
  <si>
    <t>SUMA PRZEGLĄDÓW:</t>
  </si>
  <si>
    <t>KOSZT CAŁKOWITY:</t>
  </si>
  <si>
    <t>miejscowość, data:</t>
  </si>
  <si>
    <t>nazwa i adres Wykonawcy:</t>
  </si>
  <si>
    <t>podpis Wykonawcy:</t>
  </si>
  <si>
    <t xml:space="preserve">Załącznik nr 4 do Zapytania ofertowego </t>
  </si>
  <si>
    <t>arkusz pomocniczy do obliczenia ceny za wskazane do wykonania usługi czynności serwisowych poszczególnych urządzeń</t>
  </si>
  <si>
    <t xml:space="preserve">Budynek IMGW-PIB 
ul. Dąbrowskiego 174/176
60-594 Poznań
budynek A 
parter
pokój nr 5
</t>
  </si>
  <si>
    <t xml:space="preserve">GREE
GWH24AGE-K6DNA1A/I
(4S37650006034)
GREE
GWH24AFE-K6DNA2I/0
(4S29830003539)
</t>
  </si>
  <si>
    <t>2025
2025</t>
  </si>
  <si>
    <t>31.11.2027</t>
  </si>
  <si>
    <t>MITSUBISHI 
MSZ-AP71VG
MITSUBISHI
MUZ-AP71VG</t>
  </si>
  <si>
    <t xml:space="preserve">Budynek IMGW-PIB 
ul. Dąbrowskiego 174/176
60-594 Poznań
budynek A 
I piętro 
serwerownia
pokój nr 101
</t>
  </si>
  <si>
    <t>Budynek IMGW-PIB 
ul. Dąbrowskiego 174/176
60-594 Poznań
budynek A 
II piętro
mała serwerownia
pokój nr 218</t>
  </si>
  <si>
    <t>MITSUBISHI
MSZ-AP35VG
MITSUBISHI
MUZ-AP35VG</t>
  </si>
  <si>
    <t>Budynek IMGW-PIB 
ul. Dąbrowskiego 174/176
60-594 Poznań
budynek B
piwnica 
pomieszczenie z UPS
pokój nr 018</t>
  </si>
  <si>
    <t>ROTENSO UKURA
U70Xi R15
(540U6552811A3210860014)
ROTENSO UKURA
U70Xo R15
(540P749860946110870018)</t>
  </si>
  <si>
    <t>Budynek IMGW-PIB 
ul. Dąbrowskiego 174/176
60-594 Poznań
budynek B
piwnica</t>
  </si>
  <si>
    <t>centrala wentylacyjna nawiewno wywiewna wraz 
z wymiennikiem obrotowym marki Swegon chłodnica wodna TBKA-3-000-031-2 marki Swegon agregat – wytwórnia wody lodowej LSNN 31 K marki Windex.</t>
  </si>
  <si>
    <t>R-32 PIERWOTNY/1500g</t>
  </si>
  <si>
    <t>2009
2009</t>
  </si>
  <si>
    <t>Budynek IMGW-PIB 
ul. Dąbrowskiego 174/176 60-594 Poznań
budynek B
parter
pokój nr 08</t>
  </si>
  <si>
    <t>2024
2024</t>
  </si>
  <si>
    <t>HAIER REVIVE PLUS
AS35RBAHRA-PL
(AABF3 KE010 0XCQ4 T0047)
HAIER REVIVE PLUS
1U35YESFRA-4
(AABF4 YE000 0N3Q1 L1036)</t>
  </si>
  <si>
    <t>HAIER REVIVE PLUS
AS35RBAHRA-PL
(AABF3 KE010 0XCQ4 T0062)
HAIER REVIVE PLUS
1U35YESFRA-4
(AABF4 YE000 0N3Q1 L0402)</t>
  </si>
  <si>
    <t>Budynek IMGW-PIB 
ul. Dąbrowskiego 174/176 
60-594 Poznań
budynek B
II piętro
pokój nr 205</t>
  </si>
  <si>
    <t>Budynek IMGW-PIB 
ul. Dąbrowskiego 174/176 60-594 Poznań
budynek B
I piętro
pokój nr 112</t>
  </si>
  <si>
    <t>Budynek IMGW-PIB 
ul. Dąbrowskiego 174/176 60-594 Poznań
budynek B
I piętro
pokój nr 115</t>
  </si>
  <si>
    <t>2023
2023</t>
  </si>
  <si>
    <t>Budynek IMGW-PIB 
ul. Dąbrowskiego 174/176 60-594 Poznań
budynek B
I piętro
pokój nr 113</t>
  </si>
  <si>
    <t>Budynek IMGW-PIB 
ul. Dąbrowskiego 174/176 60-594 Poznań
budynek B
I piętro
pokój nr 117</t>
  </si>
  <si>
    <t>R-32 PIERWOTNY/
620g</t>
  </si>
  <si>
    <t xml:space="preserve">ROTENSO IMOTO I35Xi
SN54OH24033032B170132
ROTENSO IMOTO I35Xo
brak danych
</t>
  </si>
  <si>
    <t xml:space="preserve">ROTENSO IMOTO I35Xi
brak danych
ROTENSO IMOTO I35Xo
SN54OH240650423180120382
</t>
  </si>
  <si>
    <t xml:space="preserve">ROTENSO IMOTO I35Xi
SN54OH24033032B170130462P3A
ROTENSO IMOTO I35Xo
brak danych
</t>
  </si>
  <si>
    <t xml:space="preserve">ROTENSO IMOTO I35Xi
SN54OH24033032B170133464
ROTENSO IMOTO I35Xo
SN54OH240033042B110120220
</t>
  </si>
  <si>
    <t>R-32 PIERWOTNY
/1500g</t>
  </si>
  <si>
    <t>R-32 PIERWOTNY
/550g</t>
  </si>
  <si>
    <t>R-32 PIERWOTNY
/1420g</t>
  </si>
  <si>
    <t>R-32 PIERWOTNY
/510g</t>
  </si>
  <si>
    <t>R-32 PIERWOTNY
/620g</t>
  </si>
  <si>
    <t>Budynek IMGW-PIB 
ul. Dąbrowskiego 174/176 60-594 pOZNAŃ
budynek B
II piętro
pokój nr 204a</t>
  </si>
  <si>
    <t>Budynek IMGW-PIB 
ul. Dąbrowskiego 174/176 60-594 pOZNAŃ
budynek B
II piętro
pokój nr 204b</t>
  </si>
  <si>
    <t>Budynek IMGW-PIB 
ul. Dąbrowskiego 174/176 60-594 pOZNAŃ
budynek B
II piętro
pokój nr 204c</t>
  </si>
  <si>
    <t xml:space="preserve">GREE
GWH12AAB-K6DNA4A/I
(4L97210000264)
GREE
GWHD(28)NK6LO
(4K70910010497
trzy urządzenia wewnętrzne
na jednej jednostce zewnętrznej
</t>
  </si>
  <si>
    <t xml:space="preserve">GREE
GWH12AAB-K6DNA4A/I
(4L97210000291)
GREE
GWHD(28)NK6LO
(4K70910010497
trzy urządzenia wewnętrzne
na jednej jednostce zewnętrznej
</t>
  </si>
  <si>
    <t xml:space="preserve">GREE
GWH12AAB-K6DNA4A/I
(4L97210030742)
GREE
GWHD(28)NK6LO
(4K70910010497
trzy urządzenia wewnętrzne
na jednej jednostce zewnętrznej
</t>
  </si>
  <si>
    <t>R-32 PIERWOTNY
/1850g</t>
  </si>
  <si>
    <t>Budynek IMGW-PIB 
ul. Dąbrowskiego 174/176 
60-594 Poznań
budynek B
II piętro
pokój nr 206</t>
  </si>
  <si>
    <t>ACSON 
ASWM15G-ACIBC-R
ACSON 
A5LC15C-ACP0A-E</t>
  </si>
  <si>
    <t>Pomieszczenia LSM Ławica
ul. Bukowska 285
60-189 Poznań
na terenie Lotniska</t>
  </si>
  <si>
    <t xml:space="preserve">ROTENSO
ROTENSO UKURA U50Xi
540P749860646100810114
ROTENSO UKURA U50Xo
brak danych
</t>
  </si>
  <si>
    <t>R-32 PIERWOTNY
/1080g</t>
  </si>
  <si>
    <t>SHM Gorzów Wielkopolski
66-400 Gorzów Wlkp. 
ul. Sybiraków 10
pomieszczenie serwerowni</t>
  </si>
  <si>
    <t>Fujitsu
ASH14USBCW</t>
  </si>
  <si>
    <t>Budynek SHM Kalisz 
ul. Róży Wiatrów 16
62-800 Kalisz
pomieszczenie serwerowni</t>
  </si>
  <si>
    <t>Budynek SHM Kalisz 
ul. Róży Wiatrów 16
62-800 Kalisz
pomieszczenie biurowe</t>
  </si>
  <si>
    <t xml:space="preserve">AIRWELL
HDLA050
(4M44902408)
YDAA050
</t>
  </si>
  <si>
    <t>DAIKIN
FTX35JV1B
RX35JV</t>
  </si>
  <si>
    <t>SHM Słubice
ul. Północna 46
69-100 Słubice
serwerownia</t>
  </si>
  <si>
    <t>SHM Słubice
ul. Północna 46
69-100 Słubice
pomieszczenie biurowe</t>
  </si>
  <si>
    <t>R410a</t>
  </si>
  <si>
    <t>FUJI ELECTRIC
RSA18LEC  
brak danych</t>
  </si>
  <si>
    <t>FUJI ELECTRIC  
DC INVERTER ROR18LEC 
brak danych</t>
  </si>
  <si>
    <t>R-32 PIERWOTNY
/700g</t>
  </si>
  <si>
    <t>GREE LOMOLUXURY
GWH12QC-K6DNB2C
brak dabych</t>
  </si>
  <si>
    <t>FUJI ELEKTRIC 
RSG18LFCA
brak danych</t>
  </si>
  <si>
    <t>LSM Zielona Góra – Babimost: pomieszczenia na terenie Lotniska w Babimoście (Port Lotniczy)
66-110 Babimost
pomieszczenie serwerowni</t>
  </si>
  <si>
    <t>LSM Zielona Góra – Babimost: pomieszczenia na terenie Lotniska w Babimoście (Port Lotniczy)
66-110 Babimost
pomieszczenie biurowe</t>
  </si>
  <si>
    <t>Budynek SHM Wieluń 
ul. Graniczna 45
98-300 Wieluń
pomieszczenie serwerowni</t>
  </si>
  <si>
    <t>FUJITSU
ASH14USBCW
brak danych</t>
  </si>
  <si>
    <t>HAIER
AS50RCBHRA-PL 
brak danych</t>
  </si>
  <si>
    <t>Budynek SHM Wieluń 
ul. Graniczna 45
98-300 Wieluń
holl główny</t>
  </si>
  <si>
    <t>R410a
/1100g</t>
  </si>
  <si>
    <t>R410a
/1100 g</t>
  </si>
  <si>
    <t>R-32
/780g</t>
  </si>
  <si>
    <t>Budynek Stacji Badawczej Parowania IMGW-PIB 
w Radzyniu,
ul. Słoneczna 43
Radzyń
67-410 Sława</t>
  </si>
  <si>
    <t>R410a
/1700g</t>
  </si>
  <si>
    <t>CHIGO
CS-51V3A-PB152AE2Q
brak danych</t>
  </si>
  <si>
    <t>„Wykonanie czynności serwisowych oraz napraw awaryjnych urządzeń klimatyzacyjnych 
i centrali wentylacyjnej SWEGON wraz z agregatem wody lodowej WINDEX, 
w wybranych ośmiu obiektach IMGW-PIB w Poznaniu, Babimoście, Gorzowie Wlkp., Kaliszu, Słubicach, Wieluniu i Radzyniu, 
w okresie 17 miesięcy (od sierpnia 2026 roku do grudnia 2027 roku)”.</t>
  </si>
  <si>
    <t>Poznań, 06 lipca 2026 roku.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</si>
</sst>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Cambria"/>
      <family val="1"/>
      <charset val="238"/>
    </font>
    <font>
      <i/>
      <sz val="11"/>
      <color theme="1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5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2" borderId="2" xfId="0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right" vertical="center" wrapText="1"/>
    </xf>
    <xf numFmtId="9" fontId="5" fillId="3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9" fontId="5" fillId="0" borderId="6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right" vertical="center" wrapText="1"/>
    </xf>
    <xf numFmtId="9" fontId="5" fillId="0" borderId="8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right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right" vertical="center" wrapText="1"/>
    </xf>
    <xf numFmtId="9" fontId="5" fillId="0" borderId="11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right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2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wrapText="1"/>
    </xf>
    <xf numFmtId="0" fontId="4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right" wrapText="1"/>
    </xf>
    <xf numFmtId="0" fontId="10" fillId="0" borderId="0" xfId="0" applyFont="1" applyAlignment="1">
      <alignment horizontal="right" vertical="center"/>
    </xf>
    <xf numFmtId="0" fontId="0" fillId="0" borderId="17" xfId="0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6C27B-73DE-49BD-8F3D-7F1780C89210}">
  <dimension ref="B2:L93"/>
  <sheetViews>
    <sheetView tabSelected="1" showWhiteSpace="0" zoomScale="120" zoomScaleNormal="120" workbookViewId="0">
      <selection activeCell="H23" sqref="H23"/>
    </sheetView>
  </sheetViews>
  <sheetFormatPr defaultRowHeight="15" x14ac:dyDescent="0.25"/>
  <cols>
    <col min="1" max="1" width="2.7109375" customWidth="1"/>
    <col min="2" max="2" width="5.7109375" customWidth="1"/>
    <col min="3" max="3" width="21.5703125" style="5" customWidth="1"/>
    <col min="4" max="4" width="24.5703125" style="28" customWidth="1"/>
    <col min="5" max="5" width="10.7109375" style="5" customWidth="1"/>
    <col min="6" max="6" width="9.7109375" style="5" customWidth="1"/>
    <col min="7" max="7" width="10.7109375" style="5" customWidth="1"/>
    <col min="8" max="8" width="12.7109375" style="5" customWidth="1"/>
    <col min="9" max="9" width="10.7109375" style="6" customWidth="1"/>
    <col min="10" max="10" width="8.7109375" style="5" customWidth="1"/>
    <col min="11" max="12" width="10.7109375" style="6" customWidth="1"/>
  </cols>
  <sheetData>
    <row r="2" spans="2:12" x14ac:dyDescent="0.25">
      <c r="E2" s="40" t="s">
        <v>23</v>
      </c>
      <c r="F2" s="40"/>
      <c r="G2" s="40"/>
      <c r="H2" s="40"/>
      <c r="I2" s="40"/>
      <c r="J2" s="40"/>
      <c r="K2" s="40"/>
      <c r="L2" s="40"/>
    </row>
    <row r="3" spans="2:12" x14ac:dyDescent="0.25">
      <c r="C3" s="51" t="s">
        <v>24</v>
      </c>
      <c r="D3" s="40"/>
      <c r="E3" s="40"/>
      <c r="F3" s="40"/>
      <c r="G3" s="40"/>
      <c r="H3" s="40"/>
      <c r="I3" s="40"/>
      <c r="J3" s="40"/>
      <c r="K3" s="40"/>
      <c r="L3" s="40"/>
    </row>
    <row r="4" spans="2:12" x14ac:dyDescent="0.25">
      <c r="C4" s="29"/>
    </row>
    <row r="5" spans="2:12" s="3" customFormat="1" ht="60" customHeight="1" x14ac:dyDescent="0.25">
      <c r="B5" s="44" t="s">
        <v>97</v>
      </c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2:12" ht="15.75" thickBot="1" x14ac:dyDescent="0.3">
      <c r="B6" s="1"/>
    </row>
    <row r="7" spans="2:12" s="4" customFormat="1" ht="51.75" thickBot="1" x14ac:dyDescent="0.25">
      <c r="B7" s="10" t="s">
        <v>0</v>
      </c>
      <c r="C7" s="10" t="s">
        <v>1</v>
      </c>
      <c r="D7" s="11" t="s">
        <v>4</v>
      </c>
      <c r="E7" s="12" t="s">
        <v>11</v>
      </c>
      <c r="F7" s="13" t="s">
        <v>12</v>
      </c>
      <c r="G7" s="12" t="s">
        <v>5</v>
      </c>
      <c r="H7" s="12" t="s">
        <v>6</v>
      </c>
      <c r="I7" s="12" t="s">
        <v>7</v>
      </c>
      <c r="J7" s="12" t="s">
        <v>10</v>
      </c>
      <c r="K7" s="12" t="s">
        <v>8</v>
      </c>
      <c r="L7" s="12" t="s">
        <v>9</v>
      </c>
    </row>
    <row r="8" spans="2:12" s="4" customFormat="1" ht="30" customHeight="1" x14ac:dyDescent="0.2">
      <c r="B8" s="53">
        <v>1</v>
      </c>
      <c r="C8" s="54" t="s">
        <v>25</v>
      </c>
      <c r="D8" s="55" t="s">
        <v>26</v>
      </c>
      <c r="E8" s="54" t="s">
        <v>37</v>
      </c>
      <c r="F8" s="54">
        <v>3</v>
      </c>
      <c r="G8" s="54" t="s">
        <v>27</v>
      </c>
      <c r="H8" s="14">
        <v>46264</v>
      </c>
      <c r="I8" s="15">
        <v>0</v>
      </c>
      <c r="J8" s="16">
        <v>0.23</v>
      </c>
      <c r="K8" s="15">
        <f>I8*J8</f>
        <v>0</v>
      </c>
      <c r="L8" s="17">
        <f>I8+K8</f>
        <v>0</v>
      </c>
    </row>
    <row r="9" spans="2:12" s="4" customFormat="1" ht="30" customHeight="1" x14ac:dyDescent="0.2">
      <c r="B9" s="33"/>
      <c r="C9" s="36"/>
      <c r="D9" s="36"/>
      <c r="E9" s="36"/>
      <c r="F9" s="36"/>
      <c r="G9" s="36"/>
      <c r="H9" s="18">
        <v>46522</v>
      </c>
      <c r="I9" s="19">
        <v>0</v>
      </c>
      <c r="J9" s="20">
        <v>0.23</v>
      </c>
      <c r="K9" s="19">
        <f>I9*J9</f>
        <v>0</v>
      </c>
      <c r="L9" s="21">
        <f>I9+K9</f>
        <v>0</v>
      </c>
    </row>
    <row r="10" spans="2:12" s="4" customFormat="1" ht="30" customHeight="1" x14ac:dyDescent="0.2">
      <c r="B10" s="52"/>
      <c r="C10" s="38"/>
      <c r="D10" s="38"/>
      <c r="E10" s="38"/>
      <c r="F10" s="38"/>
      <c r="G10" s="38"/>
      <c r="H10" s="22" t="s">
        <v>28</v>
      </c>
      <c r="I10" s="23">
        <v>0</v>
      </c>
      <c r="J10" s="24">
        <v>0.23</v>
      </c>
      <c r="K10" s="23">
        <f t="shared" ref="K10" si="0">I10*J10</f>
        <v>0</v>
      </c>
      <c r="L10" s="25">
        <f t="shared" ref="L10" si="1">I10+K10</f>
        <v>0</v>
      </c>
    </row>
    <row r="11" spans="2:12" s="4" customFormat="1" ht="24.95" customHeight="1" x14ac:dyDescent="0.2">
      <c r="B11" s="32">
        <v>2</v>
      </c>
      <c r="C11" s="35" t="s">
        <v>30</v>
      </c>
      <c r="D11" s="39" t="s">
        <v>29</v>
      </c>
      <c r="E11" s="35" t="s">
        <v>54</v>
      </c>
      <c r="F11" s="35">
        <v>3</v>
      </c>
      <c r="G11" s="35" t="s">
        <v>13</v>
      </c>
      <c r="H11" s="18">
        <v>46264</v>
      </c>
      <c r="I11" s="19">
        <v>0</v>
      </c>
      <c r="J11" s="20">
        <v>0.23</v>
      </c>
      <c r="K11" s="19">
        <f>I11*J11</f>
        <v>0</v>
      </c>
      <c r="L11" s="21">
        <f>I11+K11</f>
        <v>0</v>
      </c>
    </row>
    <row r="12" spans="2:12" s="4" customFormat="1" ht="24.95" customHeight="1" x14ac:dyDescent="0.2">
      <c r="B12" s="33"/>
      <c r="C12" s="36"/>
      <c r="D12" s="36"/>
      <c r="E12" s="36"/>
      <c r="F12" s="36"/>
      <c r="G12" s="36"/>
      <c r="H12" s="18">
        <v>46522</v>
      </c>
      <c r="I12" s="19">
        <v>0</v>
      </c>
      <c r="J12" s="20">
        <v>0.23</v>
      </c>
      <c r="K12" s="19">
        <f>I12*J12</f>
        <v>0</v>
      </c>
      <c r="L12" s="21">
        <f>I12+K12</f>
        <v>0</v>
      </c>
    </row>
    <row r="13" spans="2:12" s="4" customFormat="1" ht="24.95" customHeight="1" x14ac:dyDescent="0.2">
      <c r="B13" s="52"/>
      <c r="C13" s="38"/>
      <c r="D13" s="38"/>
      <c r="E13" s="38"/>
      <c r="F13" s="38"/>
      <c r="G13" s="38"/>
      <c r="H13" s="18" t="s">
        <v>28</v>
      </c>
      <c r="I13" s="19">
        <v>0</v>
      </c>
      <c r="J13" s="20">
        <v>0.23</v>
      </c>
      <c r="K13" s="19">
        <f t="shared" ref="K13" si="2">I13*J13</f>
        <v>0</v>
      </c>
      <c r="L13" s="21">
        <f t="shared" ref="L13" si="3">I13+K13</f>
        <v>0</v>
      </c>
    </row>
    <row r="14" spans="2:12" s="4" customFormat="1" ht="24.95" customHeight="1" x14ac:dyDescent="0.2">
      <c r="B14" s="32">
        <v>3</v>
      </c>
      <c r="C14" s="35" t="s">
        <v>31</v>
      </c>
      <c r="D14" s="39" t="s">
        <v>32</v>
      </c>
      <c r="E14" s="35" t="s">
        <v>55</v>
      </c>
      <c r="F14" s="35">
        <v>3</v>
      </c>
      <c r="G14" s="35" t="s">
        <v>14</v>
      </c>
      <c r="H14" s="18">
        <v>46264</v>
      </c>
      <c r="I14" s="19">
        <v>0</v>
      </c>
      <c r="J14" s="20">
        <v>0.23</v>
      </c>
      <c r="K14" s="19">
        <f>I14*J14</f>
        <v>0</v>
      </c>
      <c r="L14" s="21">
        <f>I14+K14</f>
        <v>0</v>
      </c>
    </row>
    <row r="15" spans="2:12" s="4" customFormat="1" ht="24.95" customHeight="1" x14ac:dyDescent="0.2">
      <c r="B15" s="33"/>
      <c r="C15" s="36"/>
      <c r="D15" s="36"/>
      <c r="E15" s="36"/>
      <c r="F15" s="36"/>
      <c r="G15" s="36"/>
      <c r="H15" s="18">
        <v>46522</v>
      </c>
      <c r="I15" s="19">
        <v>0</v>
      </c>
      <c r="J15" s="20">
        <v>0.23</v>
      </c>
      <c r="K15" s="19">
        <f>I15*J15</f>
        <v>0</v>
      </c>
      <c r="L15" s="21">
        <f>I15+K15</f>
        <v>0</v>
      </c>
    </row>
    <row r="16" spans="2:12" s="4" customFormat="1" ht="24.95" customHeight="1" x14ac:dyDescent="0.2">
      <c r="B16" s="52"/>
      <c r="C16" s="38"/>
      <c r="D16" s="38"/>
      <c r="E16" s="38"/>
      <c r="F16" s="38"/>
      <c r="G16" s="38"/>
      <c r="H16" s="18" t="s">
        <v>28</v>
      </c>
      <c r="I16" s="19">
        <v>0</v>
      </c>
      <c r="J16" s="20">
        <v>0.23</v>
      </c>
      <c r="K16" s="19">
        <f t="shared" ref="K16" si="4">I16*J16</f>
        <v>0</v>
      </c>
      <c r="L16" s="21">
        <f t="shared" ref="L16" si="5">I16+K16</f>
        <v>0</v>
      </c>
    </row>
    <row r="17" spans="2:12" s="4" customFormat="1" ht="24.95" customHeight="1" x14ac:dyDescent="0.2">
      <c r="B17" s="32">
        <v>4</v>
      </c>
      <c r="C17" s="35" t="s">
        <v>33</v>
      </c>
      <c r="D17" s="39" t="s">
        <v>34</v>
      </c>
      <c r="E17" s="35" t="s">
        <v>56</v>
      </c>
      <c r="F17" s="35">
        <v>3</v>
      </c>
      <c r="G17" s="35" t="s">
        <v>27</v>
      </c>
      <c r="H17" s="18">
        <v>46264</v>
      </c>
      <c r="I17" s="19">
        <v>0</v>
      </c>
      <c r="J17" s="20">
        <v>0.23</v>
      </c>
      <c r="K17" s="19">
        <f>I17*J17</f>
        <v>0</v>
      </c>
      <c r="L17" s="21">
        <f>I17+K17</f>
        <v>0</v>
      </c>
    </row>
    <row r="18" spans="2:12" s="4" customFormat="1" ht="24.95" customHeight="1" x14ac:dyDescent="0.2">
      <c r="B18" s="33"/>
      <c r="C18" s="36"/>
      <c r="D18" s="36"/>
      <c r="E18" s="36"/>
      <c r="F18" s="36"/>
      <c r="G18" s="36"/>
      <c r="H18" s="18">
        <v>46522</v>
      </c>
      <c r="I18" s="19">
        <v>0</v>
      </c>
      <c r="J18" s="20">
        <v>0.23</v>
      </c>
      <c r="K18" s="19">
        <f>I18*J18</f>
        <v>0</v>
      </c>
      <c r="L18" s="21">
        <f>I18+K18</f>
        <v>0</v>
      </c>
    </row>
    <row r="19" spans="2:12" s="4" customFormat="1" ht="24.95" customHeight="1" x14ac:dyDescent="0.2">
      <c r="B19" s="52"/>
      <c r="C19" s="38"/>
      <c r="D19" s="38"/>
      <c r="E19" s="38"/>
      <c r="F19" s="38"/>
      <c r="G19" s="38"/>
      <c r="H19" s="18" t="s">
        <v>28</v>
      </c>
      <c r="I19" s="19">
        <v>0</v>
      </c>
      <c r="J19" s="20">
        <v>0.23</v>
      </c>
      <c r="K19" s="19">
        <f t="shared" ref="K19" si="6">I19*J19</f>
        <v>0</v>
      </c>
      <c r="L19" s="21">
        <f t="shared" ref="L19" si="7">I19+K19</f>
        <v>0</v>
      </c>
    </row>
    <row r="20" spans="2:12" s="4" customFormat="1" ht="35.1" customHeight="1" x14ac:dyDescent="0.2">
      <c r="B20" s="32">
        <v>5</v>
      </c>
      <c r="C20" s="35" t="s">
        <v>35</v>
      </c>
      <c r="D20" s="56" t="s">
        <v>36</v>
      </c>
      <c r="E20" s="35" t="s">
        <v>2</v>
      </c>
      <c r="F20" s="35">
        <v>3</v>
      </c>
      <c r="G20" s="35" t="s">
        <v>38</v>
      </c>
      <c r="H20" s="18">
        <v>46264</v>
      </c>
      <c r="I20" s="19">
        <v>0</v>
      </c>
      <c r="J20" s="20">
        <v>0.23</v>
      </c>
      <c r="K20" s="19">
        <f>I20*J20</f>
        <v>0</v>
      </c>
      <c r="L20" s="21">
        <f>I20+K20</f>
        <v>0</v>
      </c>
    </row>
    <row r="21" spans="2:12" s="4" customFormat="1" ht="35.1" customHeight="1" x14ac:dyDescent="0.2">
      <c r="B21" s="33"/>
      <c r="C21" s="36"/>
      <c r="D21" s="36"/>
      <c r="E21" s="36"/>
      <c r="F21" s="36"/>
      <c r="G21" s="36"/>
      <c r="H21" s="18">
        <v>46522</v>
      </c>
      <c r="I21" s="19">
        <v>0</v>
      </c>
      <c r="J21" s="20">
        <v>0.23</v>
      </c>
      <c r="K21" s="19">
        <f>I21*J21</f>
        <v>0</v>
      </c>
      <c r="L21" s="21">
        <f>I21+K21</f>
        <v>0</v>
      </c>
    </row>
    <row r="22" spans="2:12" s="4" customFormat="1" ht="35.1" customHeight="1" x14ac:dyDescent="0.2">
      <c r="B22" s="52"/>
      <c r="C22" s="38"/>
      <c r="D22" s="38"/>
      <c r="E22" s="38"/>
      <c r="F22" s="38"/>
      <c r="G22" s="38"/>
      <c r="H22" s="18" t="s">
        <v>28</v>
      </c>
      <c r="I22" s="19">
        <v>0</v>
      </c>
      <c r="J22" s="20">
        <v>0.23</v>
      </c>
      <c r="K22" s="19">
        <f t="shared" ref="K22" si="8">I22*J22</f>
        <v>0</v>
      </c>
      <c r="L22" s="21">
        <f t="shared" ref="L22" si="9">I22+K22</f>
        <v>0</v>
      </c>
    </row>
    <row r="23" spans="2:12" s="4" customFormat="1" ht="24.95" customHeight="1" x14ac:dyDescent="0.2">
      <c r="B23" s="32">
        <v>6</v>
      </c>
      <c r="C23" s="35" t="s">
        <v>39</v>
      </c>
      <c r="D23" s="39" t="s">
        <v>41</v>
      </c>
      <c r="E23" s="35" t="s">
        <v>57</v>
      </c>
      <c r="F23" s="35">
        <v>3</v>
      </c>
      <c r="G23" s="35" t="s">
        <v>40</v>
      </c>
      <c r="H23" s="18">
        <v>46264</v>
      </c>
      <c r="I23" s="19">
        <v>0</v>
      </c>
      <c r="J23" s="20">
        <v>0.23</v>
      </c>
      <c r="K23" s="19">
        <f>I23*J23</f>
        <v>0</v>
      </c>
      <c r="L23" s="21">
        <f>I23+K23</f>
        <v>0</v>
      </c>
    </row>
    <row r="24" spans="2:12" s="4" customFormat="1" ht="24.95" customHeight="1" x14ac:dyDescent="0.2">
      <c r="B24" s="33"/>
      <c r="C24" s="36"/>
      <c r="D24" s="36"/>
      <c r="E24" s="36"/>
      <c r="F24" s="36"/>
      <c r="G24" s="36"/>
      <c r="H24" s="18">
        <v>46522</v>
      </c>
      <c r="I24" s="19">
        <v>0</v>
      </c>
      <c r="J24" s="20">
        <v>0.23</v>
      </c>
      <c r="K24" s="19">
        <f>I24*J24</f>
        <v>0</v>
      </c>
      <c r="L24" s="21">
        <f>I24+K24</f>
        <v>0</v>
      </c>
    </row>
    <row r="25" spans="2:12" s="4" customFormat="1" ht="24.95" customHeight="1" x14ac:dyDescent="0.2">
      <c r="B25" s="52"/>
      <c r="C25" s="38"/>
      <c r="D25" s="38"/>
      <c r="E25" s="38"/>
      <c r="F25" s="38"/>
      <c r="G25" s="38"/>
      <c r="H25" s="18" t="s">
        <v>28</v>
      </c>
      <c r="I25" s="19">
        <v>0</v>
      </c>
      <c r="J25" s="20">
        <v>0.23</v>
      </c>
      <c r="K25" s="19">
        <f t="shared" ref="K25" si="10">I25*J25</f>
        <v>0</v>
      </c>
      <c r="L25" s="21">
        <f t="shared" ref="L25" si="11">I25+K25</f>
        <v>0</v>
      </c>
    </row>
    <row r="26" spans="2:12" s="4" customFormat="1" ht="24.95" customHeight="1" x14ac:dyDescent="0.2">
      <c r="B26" s="32">
        <v>7</v>
      </c>
      <c r="C26" s="35" t="s">
        <v>44</v>
      </c>
      <c r="D26" s="39" t="s">
        <v>52</v>
      </c>
      <c r="E26" s="35" t="s">
        <v>49</v>
      </c>
      <c r="F26" s="35">
        <v>3</v>
      </c>
      <c r="G26" s="35" t="s">
        <v>46</v>
      </c>
      <c r="H26" s="18">
        <v>46264</v>
      </c>
      <c r="I26" s="19">
        <v>0</v>
      </c>
      <c r="J26" s="20">
        <v>0.23</v>
      </c>
      <c r="K26" s="19">
        <f>I26*J26</f>
        <v>0</v>
      </c>
      <c r="L26" s="21">
        <f>I26+K26</f>
        <v>0</v>
      </c>
    </row>
    <row r="27" spans="2:12" s="4" customFormat="1" ht="24.95" customHeight="1" x14ac:dyDescent="0.2">
      <c r="B27" s="33"/>
      <c r="C27" s="36"/>
      <c r="D27" s="36"/>
      <c r="E27" s="36"/>
      <c r="F27" s="36"/>
      <c r="G27" s="36"/>
      <c r="H27" s="18">
        <v>46522</v>
      </c>
      <c r="I27" s="19">
        <v>0</v>
      </c>
      <c r="J27" s="20">
        <v>0.23</v>
      </c>
      <c r="K27" s="19">
        <f>I27*J27</f>
        <v>0</v>
      </c>
      <c r="L27" s="21">
        <f>I27+K27</f>
        <v>0</v>
      </c>
    </row>
    <row r="28" spans="2:12" s="4" customFormat="1" ht="24.95" customHeight="1" x14ac:dyDescent="0.2">
      <c r="B28" s="52"/>
      <c r="C28" s="38"/>
      <c r="D28" s="38"/>
      <c r="E28" s="38"/>
      <c r="F28" s="38"/>
      <c r="G28" s="38"/>
      <c r="H28" s="18" t="s">
        <v>28</v>
      </c>
      <c r="I28" s="19">
        <v>0</v>
      </c>
      <c r="J28" s="20">
        <v>0.23</v>
      </c>
      <c r="K28" s="19">
        <f t="shared" ref="K28" si="12">I28*J28</f>
        <v>0</v>
      </c>
      <c r="L28" s="21">
        <f t="shared" ref="L28" si="13">I28+K28</f>
        <v>0</v>
      </c>
    </row>
    <row r="29" spans="2:12" s="4" customFormat="1" ht="24.95" customHeight="1" x14ac:dyDescent="0.2">
      <c r="B29" s="32">
        <v>8</v>
      </c>
      <c r="C29" s="35" t="s">
        <v>47</v>
      </c>
      <c r="D29" s="39" t="s">
        <v>50</v>
      </c>
      <c r="E29" s="35" t="s">
        <v>58</v>
      </c>
      <c r="F29" s="35">
        <v>3</v>
      </c>
      <c r="G29" s="35" t="s">
        <v>46</v>
      </c>
      <c r="H29" s="18">
        <v>46264</v>
      </c>
      <c r="I29" s="19">
        <v>0</v>
      </c>
      <c r="J29" s="20">
        <v>0.23</v>
      </c>
      <c r="K29" s="19">
        <f>I29*J29</f>
        <v>0</v>
      </c>
      <c r="L29" s="21">
        <f>I29+K29</f>
        <v>0</v>
      </c>
    </row>
    <row r="30" spans="2:12" s="4" customFormat="1" ht="24.95" customHeight="1" x14ac:dyDescent="0.2">
      <c r="B30" s="33"/>
      <c r="C30" s="36"/>
      <c r="D30" s="36"/>
      <c r="E30" s="36"/>
      <c r="F30" s="36"/>
      <c r="G30" s="36"/>
      <c r="H30" s="18">
        <v>46522</v>
      </c>
      <c r="I30" s="19">
        <v>0</v>
      </c>
      <c r="J30" s="20">
        <v>0.23</v>
      </c>
      <c r="K30" s="19">
        <f>I30*J30</f>
        <v>0</v>
      </c>
      <c r="L30" s="21">
        <f>I30+K30</f>
        <v>0</v>
      </c>
    </row>
    <row r="31" spans="2:12" s="4" customFormat="1" ht="24.95" customHeight="1" x14ac:dyDescent="0.2">
      <c r="B31" s="52"/>
      <c r="C31" s="38"/>
      <c r="D31" s="38"/>
      <c r="E31" s="38"/>
      <c r="F31" s="38"/>
      <c r="G31" s="38"/>
      <c r="H31" s="18" t="s">
        <v>28</v>
      </c>
      <c r="I31" s="19">
        <v>0</v>
      </c>
      <c r="J31" s="20">
        <v>0.23</v>
      </c>
      <c r="K31" s="19">
        <f t="shared" ref="K31" si="14">I31*J31</f>
        <v>0</v>
      </c>
      <c r="L31" s="21">
        <f t="shared" ref="L31" si="15">I31+K31</f>
        <v>0</v>
      </c>
    </row>
    <row r="32" spans="2:12" s="4" customFormat="1" ht="24.95" customHeight="1" x14ac:dyDescent="0.2">
      <c r="B32" s="32">
        <v>9</v>
      </c>
      <c r="C32" s="35" t="s">
        <v>45</v>
      </c>
      <c r="D32" s="39" t="s">
        <v>51</v>
      </c>
      <c r="E32" s="35" t="s">
        <v>58</v>
      </c>
      <c r="F32" s="35">
        <v>3</v>
      </c>
      <c r="G32" s="35" t="s">
        <v>46</v>
      </c>
      <c r="H32" s="18">
        <v>46264</v>
      </c>
      <c r="I32" s="19">
        <v>0</v>
      </c>
      <c r="J32" s="20">
        <v>0.23</v>
      </c>
      <c r="K32" s="19">
        <f>I32*J32</f>
        <v>0</v>
      </c>
      <c r="L32" s="21">
        <f>I32+K32</f>
        <v>0</v>
      </c>
    </row>
    <row r="33" spans="2:12" s="4" customFormat="1" ht="24.95" customHeight="1" x14ac:dyDescent="0.2">
      <c r="B33" s="33"/>
      <c r="C33" s="36"/>
      <c r="D33" s="36"/>
      <c r="E33" s="36"/>
      <c r="F33" s="36"/>
      <c r="G33" s="36"/>
      <c r="H33" s="18">
        <v>46522</v>
      </c>
      <c r="I33" s="19">
        <v>0</v>
      </c>
      <c r="J33" s="20">
        <v>0.23</v>
      </c>
      <c r="K33" s="19">
        <f>I33*J33</f>
        <v>0</v>
      </c>
      <c r="L33" s="21">
        <f>I33+K33</f>
        <v>0</v>
      </c>
    </row>
    <row r="34" spans="2:12" s="4" customFormat="1" ht="24.95" customHeight="1" x14ac:dyDescent="0.2">
      <c r="B34" s="52"/>
      <c r="C34" s="38"/>
      <c r="D34" s="38"/>
      <c r="E34" s="38"/>
      <c r="F34" s="38"/>
      <c r="G34" s="38"/>
      <c r="H34" s="18" t="s">
        <v>28</v>
      </c>
      <c r="I34" s="19">
        <v>0</v>
      </c>
      <c r="J34" s="20">
        <v>0.23</v>
      </c>
      <c r="K34" s="19">
        <f t="shared" ref="K34" si="16">I34*J34</f>
        <v>0</v>
      </c>
      <c r="L34" s="21">
        <f t="shared" ref="L34" si="17">I34+K34</f>
        <v>0</v>
      </c>
    </row>
    <row r="35" spans="2:12" s="4" customFormat="1" ht="24.95" customHeight="1" x14ac:dyDescent="0.2">
      <c r="B35" s="32">
        <v>10</v>
      </c>
      <c r="C35" s="35" t="s">
        <v>48</v>
      </c>
      <c r="D35" s="39" t="s">
        <v>53</v>
      </c>
      <c r="E35" s="35" t="s">
        <v>58</v>
      </c>
      <c r="F35" s="35">
        <v>3</v>
      </c>
      <c r="G35" s="35" t="s">
        <v>46</v>
      </c>
      <c r="H35" s="18">
        <v>46264</v>
      </c>
      <c r="I35" s="19">
        <v>0</v>
      </c>
      <c r="J35" s="20">
        <v>0.23</v>
      </c>
      <c r="K35" s="19">
        <f>I35*J35</f>
        <v>0</v>
      </c>
      <c r="L35" s="21">
        <f>I35+K35</f>
        <v>0</v>
      </c>
    </row>
    <row r="36" spans="2:12" s="4" customFormat="1" ht="24.95" customHeight="1" x14ac:dyDescent="0.2">
      <c r="B36" s="33"/>
      <c r="C36" s="36"/>
      <c r="D36" s="36"/>
      <c r="E36" s="36"/>
      <c r="F36" s="36"/>
      <c r="G36" s="36"/>
      <c r="H36" s="18">
        <v>46522</v>
      </c>
      <c r="I36" s="19">
        <v>0</v>
      </c>
      <c r="J36" s="20">
        <v>0.23</v>
      </c>
      <c r="K36" s="19">
        <f>I36*J36</f>
        <v>0</v>
      </c>
      <c r="L36" s="21">
        <f>I36+K36</f>
        <v>0</v>
      </c>
    </row>
    <row r="37" spans="2:12" s="4" customFormat="1" ht="24.95" customHeight="1" x14ac:dyDescent="0.2">
      <c r="B37" s="52"/>
      <c r="C37" s="38"/>
      <c r="D37" s="38"/>
      <c r="E37" s="38"/>
      <c r="F37" s="38"/>
      <c r="G37" s="38"/>
      <c r="H37" s="18" t="s">
        <v>28</v>
      </c>
      <c r="I37" s="19">
        <v>0</v>
      </c>
      <c r="J37" s="20">
        <v>0.23</v>
      </c>
      <c r="K37" s="19">
        <f t="shared" ref="K37" si="18">I37*J37</f>
        <v>0</v>
      </c>
      <c r="L37" s="21">
        <f t="shared" ref="L37" si="19">I37+K37</f>
        <v>0</v>
      </c>
    </row>
    <row r="38" spans="2:12" s="4" customFormat="1" ht="27" customHeight="1" x14ac:dyDescent="0.2">
      <c r="B38" s="32">
        <v>11</v>
      </c>
      <c r="C38" s="35" t="s">
        <v>59</v>
      </c>
      <c r="D38" s="39" t="s">
        <v>62</v>
      </c>
      <c r="E38" s="35" t="s">
        <v>65</v>
      </c>
      <c r="F38" s="35">
        <v>3</v>
      </c>
      <c r="G38" s="35" t="s">
        <v>16</v>
      </c>
      <c r="H38" s="18">
        <v>46264</v>
      </c>
      <c r="I38" s="19">
        <v>0</v>
      </c>
      <c r="J38" s="20">
        <v>0.23</v>
      </c>
      <c r="K38" s="19">
        <f>I38*J38</f>
        <v>0</v>
      </c>
      <c r="L38" s="21">
        <f>I38+K38</f>
        <v>0</v>
      </c>
    </row>
    <row r="39" spans="2:12" s="4" customFormat="1" ht="27" customHeight="1" x14ac:dyDescent="0.2">
      <c r="B39" s="33"/>
      <c r="C39" s="36"/>
      <c r="D39" s="36"/>
      <c r="E39" s="36"/>
      <c r="F39" s="36"/>
      <c r="G39" s="36"/>
      <c r="H39" s="18">
        <v>46522</v>
      </c>
      <c r="I39" s="19">
        <v>0</v>
      </c>
      <c r="J39" s="20">
        <v>0.23</v>
      </c>
      <c r="K39" s="19">
        <f>I39*J39</f>
        <v>0</v>
      </c>
      <c r="L39" s="21">
        <f>I39+K39</f>
        <v>0</v>
      </c>
    </row>
    <row r="40" spans="2:12" s="4" customFormat="1" ht="27" customHeight="1" x14ac:dyDescent="0.2">
      <c r="B40" s="52"/>
      <c r="C40" s="38"/>
      <c r="D40" s="38"/>
      <c r="E40" s="38"/>
      <c r="F40" s="38"/>
      <c r="G40" s="38"/>
      <c r="H40" s="18" t="s">
        <v>28</v>
      </c>
      <c r="I40" s="19">
        <v>0</v>
      </c>
      <c r="J40" s="20">
        <v>0.23</v>
      </c>
      <c r="K40" s="19">
        <f t="shared" ref="K40" si="20">I40*J40</f>
        <v>0</v>
      </c>
      <c r="L40" s="21">
        <f t="shared" ref="L40" si="21">I40+K40</f>
        <v>0</v>
      </c>
    </row>
    <row r="41" spans="2:12" s="4" customFormat="1" ht="27" customHeight="1" x14ac:dyDescent="0.2">
      <c r="B41" s="32">
        <v>12</v>
      </c>
      <c r="C41" s="35" t="s">
        <v>60</v>
      </c>
      <c r="D41" s="39" t="s">
        <v>63</v>
      </c>
      <c r="E41" s="35" t="s">
        <v>65</v>
      </c>
      <c r="F41" s="35">
        <v>3</v>
      </c>
      <c r="G41" s="35" t="s">
        <v>16</v>
      </c>
      <c r="H41" s="18">
        <v>46264</v>
      </c>
      <c r="I41" s="19">
        <v>0</v>
      </c>
      <c r="J41" s="20">
        <v>0.23</v>
      </c>
      <c r="K41" s="19">
        <f>I41*J41</f>
        <v>0</v>
      </c>
      <c r="L41" s="21">
        <f>I41+K41</f>
        <v>0</v>
      </c>
    </row>
    <row r="42" spans="2:12" s="4" customFormat="1" ht="27" customHeight="1" x14ac:dyDescent="0.2">
      <c r="B42" s="33"/>
      <c r="C42" s="36"/>
      <c r="D42" s="36"/>
      <c r="E42" s="36"/>
      <c r="F42" s="36"/>
      <c r="G42" s="36"/>
      <c r="H42" s="18">
        <v>46522</v>
      </c>
      <c r="I42" s="19">
        <v>0</v>
      </c>
      <c r="J42" s="20">
        <v>0.23</v>
      </c>
      <c r="K42" s="19">
        <f>I42*J42</f>
        <v>0</v>
      </c>
      <c r="L42" s="21">
        <f>I42+K42</f>
        <v>0</v>
      </c>
    </row>
    <row r="43" spans="2:12" s="4" customFormat="1" ht="27" customHeight="1" x14ac:dyDescent="0.2">
      <c r="B43" s="52"/>
      <c r="C43" s="38"/>
      <c r="D43" s="38"/>
      <c r="E43" s="38"/>
      <c r="F43" s="38"/>
      <c r="G43" s="38"/>
      <c r="H43" s="18" t="s">
        <v>28</v>
      </c>
      <c r="I43" s="19">
        <v>0</v>
      </c>
      <c r="J43" s="20">
        <v>0.23</v>
      </c>
      <c r="K43" s="19">
        <f t="shared" ref="K43" si="22">I43*J43</f>
        <v>0</v>
      </c>
      <c r="L43" s="21">
        <f t="shared" ref="L43" si="23">I43+K43</f>
        <v>0</v>
      </c>
    </row>
    <row r="44" spans="2:12" s="4" customFormat="1" ht="27" customHeight="1" x14ac:dyDescent="0.2">
      <c r="B44" s="32">
        <v>13</v>
      </c>
      <c r="C44" s="35" t="s">
        <v>61</v>
      </c>
      <c r="D44" s="39" t="s">
        <v>64</v>
      </c>
      <c r="E44" s="35" t="s">
        <v>65</v>
      </c>
      <c r="F44" s="35">
        <v>3</v>
      </c>
      <c r="G44" s="35" t="s">
        <v>16</v>
      </c>
      <c r="H44" s="18">
        <v>46264</v>
      </c>
      <c r="I44" s="19">
        <v>0</v>
      </c>
      <c r="J44" s="20">
        <v>0.23</v>
      </c>
      <c r="K44" s="19">
        <f>I44*J44</f>
        <v>0</v>
      </c>
      <c r="L44" s="21">
        <f>I44+K44</f>
        <v>0</v>
      </c>
    </row>
    <row r="45" spans="2:12" s="4" customFormat="1" ht="27" customHeight="1" x14ac:dyDescent="0.2">
      <c r="B45" s="33"/>
      <c r="C45" s="36"/>
      <c r="D45" s="36"/>
      <c r="E45" s="36"/>
      <c r="F45" s="36"/>
      <c r="G45" s="36"/>
      <c r="H45" s="18">
        <v>46522</v>
      </c>
      <c r="I45" s="19">
        <v>0</v>
      </c>
      <c r="J45" s="20">
        <v>0.23</v>
      </c>
      <c r="K45" s="19">
        <f>I45*J45</f>
        <v>0</v>
      </c>
      <c r="L45" s="21">
        <f>I45+K45</f>
        <v>0</v>
      </c>
    </row>
    <row r="46" spans="2:12" s="4" customFormat="1" ht="27" customHeight="1" x14ac:dyDescent="0.2">
      <c r="B46" s="52"/>
      <c r="C46" s="38"/>
      <c r="D46" s="38"/>
      <c r="E46" s="38"/>
      <c r="F46" s="38"/>
      <c r="G46" s="38"/>
      <c r="H46" s="18" t="s">
        <v>28</v>
      </c>
      <c r="I46" s="19">
        <v>0</v>
      </c>
      <c r="J46" s="20">
        <v>0.23</v>
      </c>
      <c r="K46" s="19">
        <f t="shared" ref="K46" si="24">I46*J46</f>
        <v>0</v>
      </c>
      <c r="L46" s="21">
        <f t="shared" ref="L46" si="25">I46+K46</f>
        <v>0</v>
      </c>
    </row>
    <row r="47" spans="2:12" s="4" customFormat="1" ht="24.95" customHeight="1" x14ac:dyDescent="0.2">
      <c r="B47" s="32">
        <v>14</v>
      </c>
      <c r="C47" s="35" t="s">
        <v>43</v>
      </c>
      <c r="D47" s="39" t="s">
        <v>42</v>
      </c>
      <c r="E47" s="35" t="s">
        <v>57</v>
      </c>
      <c r="F47" s="35">
        <v>3</v>
      </c>
      <c r="G47" s="57" t="s">
        <v>40</v>
      </c>
      <c r="H47" s="18">
        <v>46264</v>
      </c>
      <c r="I47" s="19">
        <v>0</v>
      </c>
      <c r="J47" s="20">
        <v>0.23</v>
      </c>
      <c r="K47" s="19">
        <f>I47*J47</f>
        <v>0</v>
      </c>
      <c r="L47" s="21">
        <f>I47+K47</f>
        <v>0</v>
      </c>
    </row>
    <row r="48" spans="2:12" s="4" customFormat="1" ht="24.95" customHeight="1" x14ac:dyDescent="0.2">
      <c r="B48" s="33"/>
      <c r="C48" s="36"/>
      <c r="D48" s="36"/>
      <c r="E48" s="36"/>
      <c r="F48" s="36"/>
      <c r="G48" s="58"/>
      <c r="H48" s="18">
        <v>46522</v>
      </c>
      <c r="I48" s="19">
        <v>0</v>
      </c>
      <c r="J48" s="20">
        <v>0.23</v>
      </c>
      <c r="K48" s="19">
        <f>I48*J48</f>
        <v>0</v>
      </c>
      <c r="L48" s="21">
        <f>I48+K48</f>
        <v>0</v>
      </c>
    </row>
    <row r="49" spans="2:12" s="4" customFormat="1" ht="24.95" customHeight="1" x14ac:dyDescent="0.2">
      <c r="B49" s="52"/>
      <c r="C49" s="38"/>
      <c r="D49" s="38"/>
      <c r="E49" s="38"/>
      <c r="F49" s="38"/>
      <c r="G49" s="60"/>
      <c r="H49" s="18" t="s">
        <v>28</v>
      </c>
      <c r="I49" s="19">
        <v>0</v>
      </c>
      <c r="J49" s="20">
        <v>0.23</v>
      </c>
      <c r="K49" s="19">
        <f t="shared" ref="K49" si="26">I49*J49</f>
        <v>0</v>
      </c>
      <c r="L49" s="21">
        <f t="shared" ref="L49" si="27">I49+K49</f>
        <v>0</v>
      </c>
    </row>
    <row r="50" spans="2:12" s="4" customFormat="1" ht="24.95" customHeight="1" x14ac:dyDescent="0.2">
      <c r="B50" s="32">
        <v>15</v>
      </c>
      <c r="C50" s="35" t="s">
        <v>66</v>
      </c>
      <c r="D50" s="39" t="s">
        <v>67</v>
      </c>
      <c r="E50" s="35" t="s">
        <v>17</v>
      </c>
      <c r="F50" s="35">
        <v>3</v>
      </c>
      <c r="G50" s="57" t="s">
        <v>15</v>
      </c>
      <c r="H50" s="18">
        <v>46264</v>
      </c>
      <c r="I50" s="19">
        <v>0</v>
      </c>
      <c r="J50" s="20">
        <v>0.23</v>
      </c>
      <c r="K50" s="19">
        <f>I50*J50</f>
        <v>0</v>
      </c>
      <c r="L50" s="21">
        <f>I50+K50</f>
        <v>0</v>
      </c>
    </row>
    <row r="51" spans="2:12" s="4" customFormat="1" ht="24.95" customHeight="1" x14ac:dyDescent="0.2">
      <c r="B51" s="33"/>
      <c r="C51" s="36"/>
      <c r="D51" s="36"/>
      <c r="E51" s="36"/>
      <c r="F51" s="36"/>
      <c r="G51" s="58"/>
      <c r="H51" s="18">
        <v>46522</v>
      </c>
      <c r="I51" s="19">
        <v>0</v>
      </c>
      <c r="J51" s="20">
        <v>0.23</v>
      </c>
      <c r="K51" s="19">
        <f>I51*J51</f>
        <v>0</v>
      </c>
      <c r="L51" s="21">
        <f>I51+K51</f>
        <v>0</v>
      </c>
    </row>
    <row r="52" spans="2:12" s="4" customFormat="1" ht="24.95" customHeight="1" x14ac:dyDescent="0.2">
      <c r="B52" s="52"/>
      <c r="C52" s="38"/>
      <c r="D52" s="38"/>
      <c r="E52" s="38"/>
      <c r="F52" s="38"/>
      <c r="G52" s="60"/>
      <c r="H52" s="18" t="s">
        <v>28</v>
      </c>
      <c r="I52" s="19">
        <v>0</v>
      </c>
      <c r="J52" s="20">
        <v>0.23</v>
      </c>
      <c r="K52" s="19">
        <f t="shared" ref="K52" si="28">I52*J52</f>
        <v>0</v>
      </c>
      <c r="L52" s="21">
        <f t="shared" ref="L52" si="29">I52+K52</f>
        <v>0</v>
      </c>
    </row>
    <row r="53" spans="2:12" s="4" customFormat="1" ht="24.95" customHeight="1" x14ac:dyDescent="0.2">
      <c r="B53" s="32">
        <v>16</v>
      </c>
      <c r="C53" s="35" t="s">
        <v>68</v>
      </c>
      <c r="D53" s="39" t="s">
        <v>69</v>
      </c>
      <c r="E53" s="35" t="s">
        <v>70</v>
      </c>
      <c r="F53" s="35">
        <v>3</v>
      </c>
      <c r="G53" s="57" t="s">
        <v>40</v>
      </c>
      <c r="H53" s="18">
        <v>46264</v>
      </c>
      <c r="I53" s="19">
        <v>0</v>
      </c>
      <c r="J53" s="20">
        <v>0.23</v>
      </c>
      <c r="K53" s="19">
        <f>I53*J53</f>
        <v>0</v>
      </c>
      <c r="L53" s="21">
        <f>I53+K53</f>
        <v>0</v>
      </c>
    </row>
    <row r="54" spans="2:12" s="4" customFormat="1" ht="24.95" customHeight="1" x14ac:dyDescent="0.2">
      <c r="B54" s="33"/>
      <c r="C54" s="36"/>
      <c r="D54" s="36"/>
      <c r="E54" s="36"/>
      <c r="F54" s="36"/>
      <c r="G54" s="58"/>
      <c r="H54" s="18">
        <v>46522</v>
      </c>
      <c r="I54" s="19">
        <v>0</v>
      </c>
      <c r="J54" s="20">
        <v>0.23</v>
      </c>
      <c r="K54" s="19">
        <f>I54*J54</f>
        <v>0</v>
      </c>
      <c r="L54" s="21">
        <f>I54+K54</f>
        <v>0</v>
      </c>
    </row>
    <row r="55" spans="2:12" s="4" customFormat="1" ht="24.95" customHeight="1" x14ac:dyDescent="0.2">
      <c r="B55" s="52"/>
      <c r="C55" s="38"/>
      <c r="D55" s="38"/>
      <c r="E55" s="38"/>
      <c r="F55" s="38"/>
      <c r="G55" s="60"/>
      <c r="H55" s="18" t="s">
        <v>28</v>
      </c>
      <c r="I55" s="19">
        <v>0</v>
      </c>
      <c r="J55" s="20">
        <v>0.23</v>
      </c>
      <c r="K55" s="19">
        <f t="shared" ref="K55:K57" si="30">I55*J55</f>
        <v>0</v>
      </c>
      <c r="L55" s="21">
        <f t="shared" ref="L55:L57" si="31">I55+K55</f>
        <v>0</v>
      </c>
    </row>
    <row r="56" spans="2:12" s="4" customFormat="1" ht="24.95" customHeight="1" x14ac:dyDescent="0.2">
      <c r="B56" s="32">
        <v>17</v>
      </c>
      <c r="C56" s="35" t="s">
        <v>85</v>
      </c>
      <c r="D56" s="39" t="s">
        <v>83</v>
      </c>
      <c r="E56" s="35" t="s">
        <v>82</v>
      </c>
      <c r="F56" s="35">
        <v>3</v>
      </c>
      <c r="G56" s="57" t="s">
        <v>46</v>
      </c>
      <c r="H56" s="18">
        <v>46264</v>
      </c>
      <c r="I56" s="19">
        <v>0</v>
      </c>
      <c r="J56" s="20">
        <v>0.23</v>
      </c>
      <c r="K56" s="19">
        <f t="shared" si="30"/>
        <v>0</v>
      </c>
      <c r="L56" s="21">
        <f t="shared" si="31"/>
        <v>0</v>
      </c>
    </row>
    <row r="57" spans="2:12" s="4" customFormat="1" ht="24.95" customHeight="1" x14ac:dyDescent="0.2">
      <c r="B57" s="33"/>
      <c r="C57" s="36"/>
      <c r="D57" s="36"/>
      <c r="E57" s="36"/>
      <c r="F57" s="36"/>
      <c r="G57" s="58"/>
      <c r="H57" s="18">
        <v>46522</v>
      </c>
      <c r="I57" s="19">
        <v>0</v>
      </c>
      <c r="J57" s="20">
        <v>0.23</v>
      </c>
      <c r="K57" s="19">
        <f t="shared" si="30"/>
        <v>0</v>
      </c>
      <c r="L57" s="21">
        <f t="shared" si="31"/>
        <v>0</v>
      </c>
    </row>
    <row r="58" spans="2:12" s="4" customFormat="1" ht="24.95" customHeight="1" x14ac:dyDescent="0.2">
      <c r="B58" s="52"/>
      <c r="C58" s="38"/>
      <c r="D58" s="38"/>
      <c r="E58" s="38"/>
      <c r="F58" s="38"/>
      <c r="G58" s="60"/>
      <c r="H58" s="18" t="s">
        <v>28</v>
      </c>
      <c r="I58" s="19">
        <v>0</v>
      </c>
      <c r="J58" s="20">
        <v>0.23</v>
      </c>
      <c r="K58" s="19">
        <f t="shared" ref="K58:K85" si="32">I58*J58</f>
        <v>0</v>
      </c>
      <c r="L58" s="21">
        <f t="shared" ref="L58:L85" si="33">I58+K58</f>
        <v>0</v>
      </c>
    </row>
    <row r="59" spans="2:12" s="4" customFormat="1" ht="24.95" customHeight="1" x14ac:dyDescent="0.2">
      <c r="B59" s="32">
        <v>18</v>
      </c>
      <c r="C59" s="35" t="s">
        <v>86</v>
      </c>
      <c r="D59" s="39" t="s">
        <v>84</v>
      </c>
      <c r="E59" s="35" t="s">
        <v>79</v>
      </c>
      <c r="F59" s="35">
        <v>3</v>
      </c>
      <c r="G59" s="57" t="s">
        <v>15</v>
      </c>
      <c r="H59" s="18">
        <v>46264</v>
      </c>
      <c r="I59" s="19">
        <v>0</v>
      </c>
      <c r="J59" s="20">
        <v>0.23</v>
      </c>
      <c r="K59" s="19">
        <f t="shared" si="32"/>
        <v>0</v>
      </c>
      <c r="L59" s="21">
        <f t="shared" si="33"/>
        <v>0</v>
      </c>
    </row>
    <row r="60" spans="2:12" s="4" customFormat="1" ht="24.95" customHeight="1" x14ac:dyDescent="0.2">
      <c r="B60" s="33"/>
      <c r="C60" s="36"/>
      <c r="D60" s="36"/>
      <c r="E60" s="36"/>
      <c r="F60" s="36"/>
      <c r="G60" s="58"/>
      <c r="H60" s="18">
        <v>46522</v>
      </c>
      <c r="I60" s="19">
        <v>0</v>
      </c>
      <c r="J60" s="20">
        <v>0.23</v>
      </c>
      <c r="K60" s="19">
        <f t="shared" si="32"/>
        <v>0</v>
      </c>
      <c r="L60" s="21">
        <f t="shared" si="33"/>
        <v>0</v>
      </c>
    </row>
    <row r="61" spans="2:12" s="4" customFormat="1" ht="24.95" customHeight="1" x14ac:dyDescent="0.2">
      <c r="B61" s="52"/>
      <c r="C61" s="38"/>
      <c r="D61" s="38"/>
      <c r="E61" s="38"/>
      <c r="F61" s="38"/>
      <c r="G61" s="60"/>
      <c r="H61" s="18" t="s">
        <v>28</v>
      </c>
      <c r="I61" s="19">
        <v>0</v>
      </c>
      <c r="J61" s="20">
        <v>0.23</v>
      </c>
      <c r="K61" s="19">
        <f t="shared" si="32"/>
        <v>0</v>
      </c>
      <c r="L61" s="21">
        <f t="shared" si="33"/>
        <v>0</v>
      </c>
    </row>
    <row r="62" spans="2:12" s="4" customFormat="1" ht="24.95" customHeight="1" x14ac:dyDescent="0.2">
      <c r="B62" s="32">
        <v>19</v>
      </c>
      <c r="C62" s="35" t="s">
        <v>71</v>
      </c>
      <c r="D62" s="26" t="s">
        <v>72</v>
      </c>
      <c r="E62" s="35" t="s">
        <v>91</v>
      </c>
      <c r="F62" s="35">
        <v>3</v>
      </c>
      <c r="G62" s="57" t="s">
        <v>15</v>
      </c>
      <c r="H62" s="18">
        <v>46264</v>
      </c>
      <c r="I62" s="19">
        <v>0</v>
      </c>
      <c r="J62" s="20">
        <v>0.23</v>
      </c>
      <c r="K62" s="19">
        <f t="shared" si="32"/>
        <v>0</v>
      </c>
      <c r="L62" s="21">
        <f t="shared" si="33"/>
        <v>0</v>
      </c>
    </row>
    <row r="63" spans="2:12" s="4" customFormat="1" ht="24.95" customHeight="1" x14ac:dyDescent="0.2">
      <c r="B63" s="33"/>
      <c r="C63" s="36"/>
      <c r="D63" s="30"/>
      <c r="E63" s="36"/>
      <c r="F63" s="36"/>
      <c r="G63" s="58"/>
      <c r="H63" s="18">
        <v>46522</v>
      </c>
      <c r="I63" s="19">
        <v>0</v>
      </c>
      <c r="J63" s="20">
        <v>0.23</v>
      </c>
      <c r="K63" s="19">
        <f t="shared" si="32"/>
        <v>0</v>
      </c>
      <c r="L63" s="21">
        <f t="shared" si="33"/>
        <v>0</v>
      </c>
    </row>
    <row r="64" spans="2:12" s="4" customFormat="1" ht="24.95" customHeight="1" x14ac:dyDescent="0.2">
      <c r="B64" s="52"/>
      <c r="C64" s="38"/>
      <c r="D64" s="31"/>
      <c r="E64" s="38"/>
      <c r="F64" s="38"/>
      <c r="G64" s="60"/>
      <c r="H64" s="18" t="s">
        <v>28</v>
      </c>
      <c r="I64" s="19">
        <v>0</v>
      </c>
      <c r="J64" s="20">
        <v>0.23</v>
      </c>
      <c r="K64" s="19">
        <f t="shared" si="32"/>
        <v>0</v>
      </c>
      <c r="L64" s="21">
        <f t="shared" si="33"/>
        <v>0</v>
      </c>
    </row>
    <row r="65" spans="2:12" s="4" customFormat="1" ht="24.95" customHeight="1" x14ac:dyDescent="0.2">
      <c r="B65" s="32">
        <v>20</v>
      </c>
      <c r="C65" s="35" t="s">
        <v>73</v>
      </c>
      <c r="D65" s="39" t="s">
        <v>75</v>
      </c>
      <c r="E65" s="35" t="s">
        <v>70</v>
      </c>
      <c r="F65" s="35">
        <v>3</v>
      </c>
      <c r="G65" s="57" t="s">
        <v>27</v>
      </c>
      <c r="H65" s="18">
        <v>46264</v>
      </c>
      <c r="I65" s="19">
        <v>0</v>
      </c>
      <c r="J65" s="20">
        <v>0.23</v>
      </c>
      <c r="K65" s="19">
        <f t="shared" si="32"/>
        <v>0</v>
      </c>
      <c r="L65" s="21">
        <f t="shared" si="33"/>
        <v>0</v>
      </c>
    </row>
    <row r="66" spans="2:12" s="4" customFormat="1" ht="24.95" customHeight="1" x14ac:dyDescent="0.2">
      <c r="B66" s="33"/>
      <c r="C66" s="36"/>
      <c r="D66" s="36"/>
      <c r="E66" s="36"/>
      <c r="F66" s="36"/>
      <c r="G66" s="58"/>
      <c r="H66" s="18">
        <v>46522</v>
      </c>
      <c r="I66" s="19">
        <v>0</v>
      </c>
      <c r="J66" s="20">
        <v>0.23</v>
      </c>
      <c r="K66" s="19">
        <f t="shared" si="32"/>
        <v>0</v>
      </c>
      <c r="L66" s="21">
        <f t="shared" si="33"/>
        <v>0</v>
      </c>
    </row>
    <row r="67" spans="2:12" s="4" customFormat="1" ht="24.95" customHeight="1" x14ac:dyDescent="0.2">
      <c r="B67" s="52"/>
      <c r="C67" s="38"/>
      <c r="D67" s="38"/>
      <c r="E67" s="38"/>
      <c r="F67" s="38"/>
      <c r="G67" s="60"/>
      <c r="H67" s="18" t="s">
        <v>28</v>
      </c>
      <c r="I67" s="19">
        <v>0</v>
      </c>
      <c r="J67" s="20">
        <v>0.23</v>
      </c>
      <c r="K67" s="19">
        <f t="shared" si="32"/>
        <v>0</v>
      </c>
      <c r="L67" s="21">
        <f t="shared" si="33"/>
        <v>0</v>
      </c>
    </row>
    <row r="68" spans="2:12" s="4" customFormat="1" ht="24.95" customHeight="1" x14ac:dyDescent="0.2">
      <c r="B68" s="32">
        <v>21</v>
      </c>
      <c r="C68" s="35" t="s">
        <v>74</v>
      </c>
      <c r="D68" s="39" t="s">
        <v>76</v>
      </c>
      <c r="E68" s="35" t="s">
        <v>92</v>
      </c>
      <c r="F68" s="35">
        <v>3</v>
      </c>
      <c r="G68" s="57" t="s">
        <v>15</v>
      </c>
      <c r="H68" s="18">
        <v>46264</v>
      </c>
      <c r="I68" s="19">
        <v>0</v>
      </c>
      <c r="J68" s="20">
        <v>0.23</v>
      </c>
      <c r="K68" s="19">
        <f t="shared" si="32"/>
        <v>0</v>
      </c>
      <c r="L68" s="21">
        <f t="shared" si="33"/>
        <v>0</v>
      </c>
    </row>
    <row r="69" spans="2:12" s="4" customFormat="1" ht="24.95" customHeight="1" x14ac:dyDescent="0.2">
      <c r="B69" s="33"/>
      <c r="C69" s="36"/>
      <c r="D69" s="36"/>
      <c r="E69" s="36"/>
      <c r="F69" s="36"/>
      <c r="G69" s="58"/>
      <c r="H69" s="18">
        <v>46522</v>
      </c>
      <c r="I69" s="19">
        <v>0</v>
      </c>
      <c r="J69" s="20">
        <v>0.23</v>
      </c>
      <c r="K69" s="19">
        <f t="shared" si="32"/>
        <v>0</v>
      </c>
      <c r="L69" s="21">
        <f t="shared" si="33"/>
        <v>0</v>
      </c>
    </row>
    <row r="70" spans="2:12" s="4" customFormat="1" ht="24.95" customHeight="1" x14ac:dyDescent="0.2">
      <c r="B70" s="52"/>
      <c r="C70" s="38"/>
      <c r="D70" s="38"/>
      <c r="E70" s="38"/>
      <c r="F70" s="38"/>
      <c r="G70" s="60"/>
      <c r="H70" s="18" t="s">
        <v>28</v>
      </c>
      <c r="I70" s="19">
        <v>0</v>
      </c>
      <c r="J70" s="20">
        <v>0.23</v>
      </c>
      <c r="K70" s="19">
        <f t="shared" si="32"/>
        <v>0</v>
      </c>
      <c r="L70" s="21">
        <f t="shared" si="33"/>
        <v>0</v>
      </c>
    </row>
    <row r="71" spans="2:12" s="4" customFormat="1" ht="24.95" customHeight="1" x14ac:dyDescent="0.2">
      <c r="B71" s="32">
        <v>22</v>
      </c>
      <c r="C71" s="35" t="s">
        <v>94</v>
      </c>
      <c r="D71" s="39" t="s">
        <v>96</v>
      </c>
      <c r="E71" s="35" t="s">
        <v>95</v>
      </c>
      <c r="F71" s="35">
        <v>3</v>
      </c>
      <c r="G71" s="57" t="s">
        <v>15</v>
      </c>
      <c r="H71" s="18">
        <v>46264</v>
      </c>
      <c r="I71" s="19">
        <v>0</v>
      </c>
      <c r="J71" s="20">
        <v>0.23</v>
      </c>
      <c r="K71" s="19">
        <f t="shared" si="32"/>
        <v>0</v>
      </c>
      <c r="L71" s="21">
        <f t="shared" si="33"/>
        <v>0</v>
      </c>
    </row>
    <row r="72" spans="2:12" s="4" customFormat="1" ht="24.95" customHeight="1" x14ac:dyDescent="0.2">
      <c r="B72" s="33"/>
      <c r="C72" s="36"/>
      <c r="D72" s="36"/>
      <c r="E72" s="36"/>
      <c r="F72" s="36"/>
      <c r="G72" s="58"/>
      <c r="H72" s="18">
        <v>46522</v>
      </c>
      <c r="I72" s="19">
        <v>0</v>
      </c>
      <c r="J72" s="20">
        <v>0.23</v>
      </c>
      <c r="K72" s="19">
        <f t="shared" si="32"/>
        <v>0</v>
      </c>
      <c r="L72" s="21">
        <f t="shared" si="33"/>
        <v>0</v>
      </c>
    </row>
    <row r="73" spans="2:12" s="4" customFormat="1" ht="24.95" customHeight="1" x14ac:dyDescent="0.2">
      <c r="B73" s="52"/>
      <c r="C73" s="38"/>
      <c r="D73" s="38"/>
      <c r="E73" s="38"/>
      <c r="F73" s="38"/>
      <c r="G73" s="60"/>
      <c r="H73" s="18" t="s">
        <v>28</v>
      </c>
      <c r="I73" s="19">
        <v>0</v>
      </c>
      <c r="J73" s="20">
        <v>0.23</v>
      </c>
      <c r="K73" s="19">
        <f t="shared" si="32"/>
        <v>0</v>
      </c>
      <c r="L73" s="21">
        <f t="shared" si="33"/>
        <v>0</v>
      </c>
    </row>
    <row r="74" spans="2:12" s="4" customFormat="1" ht="24.95" customHeight="1" x14ac:dyDescent="0.2">
      <c r="B74" s="32">
        <v>23</v>
      </c>
      <c r="C74" s="35" t="s">
        <v>77</v>
      </c>
      <c r="D74" s="39" t="s">
        <v>81</v>
      </c>
      <c r="E74" s="35" t="s">
        <v>79</v>
      </c>
      <c r="F74" s="35">
        <v>3</v>
      </c>
      <c r="G74" s="57" t="s">
        <v>15</v>
      </c>
      <c r="H74" s="18">
        <v>46264</v>
      </c>
      <c r="I74" s="19">
        <v>0</v>
      </c>
      <c r="J74" s="20">
        <v>0.23</v>
      </c>
      <c r="K74" s="19">
        <f t="shared" si="32"/>
        <v>0</v>
      </c>
      <c r="L74" s="21">
        <f t="shared" si="33"/>
        <v>0</v>
      </c>
    </row>
    <row r="75" spans="2:12" s="4" customFormat="1" ht="24.95" customHeight="1" x14ac:dyDescent="0.2">
      <c r="B75" s="33"/>
      <c r="C75" s="36"/>
      <c r="D75" s="36"/>
      <c r="E75" s="36"/>
      <c r="F75" s="36"/>
      <c r="G75" s="58"/>
      <c r="H75" s="18">
        <v>46522</v>
      </c>
      <c r="I75" s="19">
        <v>0</v>
      </c>
      <c r="J75" s="20">
        <v>0.23</v>
      </c>
      <c r="K75" s="19">
        <f t="shared" si="32"/>
        <v>0</v>
      </c>
      <c r="L75" s="21">
        <f t="shared" si="33"/>
        <v>0</v>
      </c>
    </row>
    <row r="76" spans="2:12" s="4" customFormat="1" ht="24.95" customHeight="1" x14ac:dyDescent="0.2">
      <c r="B76" s="52"/>
      <c r="C76" s="38"/>
      <c r="D76" s="38"/>
      <c r="E76" s="38"/>
      <c r="F76" s="38"/>
      <c r="G76" s="60"/>
      <c r="H76" s="18" t="s">
        <v>28</v>
      </c>
      <c r="I76" s="19">
        <v>0</v>
      </c>
      <c r="J76" s="20">
        <v>0.23</v>
      </c>
      <c r="K76" s="19">
        <f t="shared" si="32"/>
        <v>0</v>
      </c>
      <c r="L76" s="21">
        <f t="shared" si="33"/>
        <v>0</v>
      </c>
    </row>
    <row r="77" spans="2:12" s="4" customFormat="1" ht="24.95" customHeight="1" x14ac:dyDescent="0.2">
      <c r="B77" s="32">
        <v>24</v>
      </c>
      <c r="C77" s="35" t="s">
        <v>78</v>
      </c>
      <c r="D77" s="39" t="s">
        <v>80</v>
      </c>
      <c r="E77" s="35" t="s">
        <v>79</v>
      </c>
      <c r="F77" s="35">
        <v>3</v>
      </c>
      <c r="G77" s="57" t="s">
        <v>15</v>
      </c>
      <c r="H77" s="18">
        <v>46264</v>
      </c>
      <c r="I77" s="19">
        <v>0</v>
      </c>
      <c r="J77" s="20">
        <v>0.23</v>
      </c>
      <c r="K77" s="19">
        <f t="shared" ref="K77:K79" si="34">I77*J77</f>
        <v>0</v>
      </c>
      <c r="L77" s="21">
        <f t="shared" ref="L77:L79" si="35">I77+K77</f>
        <v>0</v>
      </c>
    </row>
    <row r="78" spans="2:12" s="4" customFormat="1" ht="24.95" customHeight="1" x14ac:dyDescent="0.2">
      <c r="B78" s="33"/>
      <c r="C78" s="36"/>
      <c r="D78" s="36"/>
      <c r="E78" s="36"/>
      <c r="F78" s="36"/>
      <c r="G78" s="58"/>
      <c r="H78" s="18">
        <v>46522</v>
      </c>
      <c r="I78" s="19">
        <v>0</v>
      </c>
      <c r="J78" s="20">
        <v>0.23</v>
      </c>
      <c r="K78" s="19">
        <f t="shared" si="34"/>
        <v>0</v>
      </c>
      <c r="L78" s="21">
        <f t="shared" si="35"/>
        <v>0</v>
      </c>
    </row>
    <row r="79" spans="2:12" s="4" customFormat="1" ht="24.95" customHeight="1" x14ac:dyDescent="0.2">
      <c r="B79" s="52"/>
      <c r="C79" s="38"/>
      <c r="D79" s="38"/>
      <c r="E79" s="38"/>
      <c r="F79" s="38"/>
      <c r="G79" s="60"/>
      <c r="H79" s="18" t="s">
        <v>28</v>
      </c>
      <c r="I79" s="19">
        <v>0</v>
      </c>
      <c r="J79" s="20">
        <v>0.23</v>
      </c>
      <c r="K79" s="19">
        <f t="shared" si="34"/>
        <v>0</v>
      </c>
      <c r="L79" s="21">
        <f t="shared" si="35"/>
        <v>0</v>
      </c>
    </row>
    <row r="80" spans="2:12" s="4" customFormat="1" ht="24.95" customHeight="1" x14ac:dyDescent="0.2">
      <c r="B80" s="32">
        <v>25</v>
      </c>
      <c r="C80" s="35" t="s">
        <v>87</v>
      </c>
      <c r="D80" s="39" t="s">
        <v>88</v>
      </c>
      <c r="E80" s="35" t="s">
        <v>91</v>
      </c>
      <c r="F80" s="35">
        <v>3</v>
      </c>
      <c r="G80" s="57" t="s">
        <v>15</v>
      </c>
      <c r="H80" s="18">
        <v>46264</v>
      </c>
      <c r="I80" s="19">
        <v>0</v>
      </c>
      <c r="J80" s="20">
        <v>0.23</v>
      </c>
      <c r="K80" s="19">
        <f t="shared" si="32"/>
        <v>0</v>
      </c>
      <c r="L80" s="21">
        <f t="shared" si="33"/>
        <v>0</v>
      </c>
    </row>
    <row r="81" spans="2:12" s="4" customFormat="1" ht="24.95" customHeight="1" x14ac:dyDescent="0.2">
      <c r="B81" s="33"/>
      <c r="C81" s="36"/>
      <c r="D81" s="36"/>
      <c r="E81" s="36"/>
      <c r="F81" s="36"/>
      <c r="G81" s="58"/>
      <c r="H81" s="18">
        <v>46522</v>
      </c>
      <c r="I81" s="19">
        <v>0</v>
      </c>
      <c r="J81" s="20">
        <v>0.23</v>
      </c>
      <c r="K81" s="19">
        <f t="shared" si="32"/>
        <v>0</v>
      </c>
      <c r="L81" s="21">
        <f t="shared" si="33"/>
        <v>0</v>
      </c>
    </row>
    <row r="82" spans="2:12" s="4" customFormat="1" ht="24.95" customHeight="1" x14ac:dyDescent="0.2">
      <c r="B82" s="52"/>
      <c r="C82" s="38"/>
      <c r="D82" s="38"/>
      <c r="E82" s="38"/>
      <c r="F82" s="38"/>
      <c r="G82" s="60"/>
      <c r="H82" s="18" t="s">
        <v>28</v>
      </c>
      <c r="I82" s="19">
        <v>0</v>
      </c>
      <c r="J82" s="20">
        <v>0.23</v>
      </c>
      <c r="K82" s="19">
        <f t="shared" si="32"/>
        <v>0</v>
      </c>
      <c r="L82" s="21">
        <f t="shared" si="33"/>
        <v>0</v>
      </c>
    </row>
    <row r="83" spans="2:12" s="4" customFormat="1" ht="24.95" customHeight="1" x14ac:dyDescent="0.2">
      <c r="B83" s="32">
        <v>26</v>
      </c>
      <c r="C83" s="35" t="s">
        <v>90</v>
      </c>
      <c r="D83" s="39" t="s">
        <v>89</v>
      </c>
      <c r="E83" s="35" t="s">
        <v>93</v>
      </c>
      <c r="F83" s="35">
        <v>3</v>
      </c>
      <c r="G83" s="57" t="s">
        <v>15</v>
      </c>
      <c r="H83" s="18">
        <v>46264</v>
      </c>
      <c r="I83" s="19">
        <v>0</v>
      </c>
      <c r="J83" s="20">
        <v>0.23</v>
      </c>
      <c r="K83" s="19">
        <f t="shared" si="32"/>
        <v>0</v>
      </c>
      <c r="L83" s="21">
        <f t="shared" si="33"/>
        <v>0</v>
      </c>
    </row>
    <row r="84" spans="2:12" s="4" customFormat="1" ht="24.95" customHeight="1" x14ac:dyDescent="0.2">
      <c r="B84" s="33"/>
      <c r="C84" s="36"/>
      <c r="D84" s="36"/>
      <c r="E84" s="36"/>
      <c r="F84" s="36"/>
      <c r="G84" s="58"/>
      <c r="H84" s="18">
        <v>46522</v>
      </c>
      <c r="I84" s="19">
        <v>0</v>
      </c>
      <c r="J84" s="20">
        <v>0.23</v>
      </c>
      <c r="K84" s="19">
        <f t="shared" si="32"/>
        <v>0</v>
      </c>
      <c r="L84" s="21">
        <f t="shared" si="33"/>
        <v>0</v>
      </c>
    </row>
    <row r="85" spans="2:12" s="4" customFormat="1" ht="24.95" customHeight="1" thickBot="1" x14ac:dyDescent="0.25">
      <c r="B85" s="34"/>
      <c r="C85" s="37"/>
      <c r="D85" s="37"/>
      <c r="E85" s="37"/>
      <c r="F85" s="37"/>
      <c r="G85" s="59"/>
      <c r="H85" s="18" t="s">
        <v>28</v>
      </c>
      <c r="I85" s="19">
        <v>0</v>
      </c>
      <c r="J85" s="20">
        <v>0.23</v>
      </c>
      <c r="K85" s="19">
        <f t="shared" si="32"/>
        <v>0</v>
      </c>
      <c r="L85" s="21">
        <f t="shared" si="33"/>
        <v>0</v>
      </c>
    </row>
    <row r="86" spans="2:12" ht="20.100000000000001" customHeight="1" thickTop="1" thickBot="1" x14ac:dyDescent="0.3">
      <c r="B86" s="46" t="s">
        <v>18</v>
      </c>
      <c r="C86" s="47"/>
      <c r="D86" s="47"/>
      <c r="E86" s="48"/>
      <c r="F86" s="7">
        <f>SUM(F8:F85)</f>
        <v>78</v>
      </c>
      <c r="G86" s="49" t="s">
        <v>19</v>
      </c>
      <c r="H86" s="50"/>
      <c r="I86" s="8">
        <f>SUM(I8:I85)</f>
        <v>0</v>
      </c>
      <c r="J86" s="9">
        <v>0.23</v>
      </c>
      <c r="K86" s="8">
        <f>SUM(K8:K85)</f>
        <v>0</v>
      </c>
      <c r="L86" s="8">
        <f>SUM(L8:L85)</f>
        <v>0</v>
      </c>
    </row>
    <row r="87" spans="2:12" x14ac:dyDescent="0.25">
      <c r="B87" s="2"/>
    </row>
    <row r="88" spans="2:12" x14ac:dyDescent="0.25">
      <c r="C88" s="5" t="s">
        <v>3</v>
      </c>
      <c r="F88" s="27" t="s">
        <v>20</v>
      </c>
    </row>
    <row r="89" spans="2:12" x14ac:dyDescent="0.25">
      <c r="C89" s="5" t="s">
        <v>98</v>
      </c>
      <c r="F89" s="1" t="s">
        <v>21</v>
      </c>
    </row>
    <row r="90" spans="2:12" x14ac:dyDescent="0.25">
      <c r="F90" s="27" t="s">
        <v>22</v>
      </c>
    </row>
    <row r="91" spans="2:12" x14ac:dyDescent="0.25">
      <c r="C91" s="27"/>
      <c r="D91" s="41"/>
      <c r="E91" s="42"/>
      <c r="F91" s="42"/>
      <c r="G91" s="42"/>
      <c r="H91" s="42"/>
    </row>
    <row r="92" spans="2:12" x14ac:dyDescent="0.25">
      <c r="C92" s="1"/>
      <c r="D92" s="43"/>
      <c r="E92" s="43"/>
      <c r="F92" s="43"/>
      <c r="G92" s="43"/>
      <c r="H92" s="43"/>
    </row>
    <row r="93" spans="2:12" x14ac:dyDescent="0.25">
      <c r="C93" s="27"/>
      <c r="D93" s="41"/>
      <c r="E93" s="42"/>
      <c r="F93" s="42"/>
      <c r="G93" s="42"/>
      <c r="H93" s="42"/>
    </row>
  </sheetData>
  <mergeCells count="163">
    <mergeCell ref="E56:E58"/>
    <mergeCell ref="F56:F58"/>
    <mergeCell ref="G56:G58"/>
    <mergeCell ref="G59:G61"/>
    <mergeCell ref="F59:F61"/>
    <mergeCell ref="E59:E61"/>
    <mergeCell ref="F53:F55"/>
    <mergeCell ref="G53:G55"/>
    <mergeCell ref="E50:E52"/>
    <mergeCell ref="G50:G52"/>
    <mergeCell ref="F50:F52"/>
    <mergeCell ref="G68:G70"/>
    <mergeCell ref="F68:F70"/>
    <mergeCell ref="E68:E70"/>
    <mergeCell ref="E62:E64"/>
    <mergeCell ref="E65:E67"/>
    <mergeCell ref="D65:D67"/>
    <mergeCell ref="D68:D70"/>
    <mergeCell ref="D71:D73"/>
    <mergeCell ref="F65:F67"/>
    <mergeCell ref="G65:G67"/>
    <mergeCell ref="G62:G64"/>
    <mergeCell ref="F62:F64"/>
    <mergeCell ref="E77:E79"/>
    <mergeCell ref="F77:F79"/>
    <mergeCell ref="G77:G79"/>
    <mergeCell ref="G74:G76"/>
    <mergeCell ref="F74:F76"/>
    <mergeCell ref="E74:E76"/>
    <mergeCell ref="F71:F73"/>
    <mergeCell ref="G71:G73"/>
    <mergeCell ref="D77:D79"/>
    <mergeCell ref="D74:D76"/>
    <mergeCell ref="E83:E85"/>
    <mergeCell ref="F83:F85"/>
    <mergeCell ref="G83:G85"/>
    <mergeCell ref="E80:E82"/>
    <mergeCell ref="F80:F82"/>
    <mergeCell ref="G80:G82"/>
    <mergeCell ref="C47:C49"/>
    <mergeCell ref="D47:D49"/>
    <mergeCell ref="E47:E49"/>
    <mergeCell ref="F47:F49"/>
    <mergeCell ref="G47:G49"/>
    <mergeCell ref="C50:C52"/>
    <mergeCell ref="C53:C55"/>
    <mergeCell ref="C56:C58"/>
    <mergeCell ref="C59:C61"/>
    <mergeCell ref="D50:D52"/>
    <mergeCell ref="D53:D55"/>
    <mergeCell ref="D56:D58"/>
    <mergeCell ref="D59:D61"/>
    <mergeCell ref="C62:C64"/>
    <mergeCell ref="C65:C67"/>
    <mergeCell ref="C68:C70"/>
    <mergeCell ref="C71:C73"/>
    <mergeCell ref="E71:E73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44:B46"/>
    <mergeCell ref="C44:C46"/>
    <mergeCell ref="D44:D46"/>
    <mergeCell ref="E44:E46"/>
    <mergeCell ref="F44:F46"/>
    <mergeCell ref="G44:G46"/>
    <mergeCell ref="B47:B49"/>
    <mergeCell ref="B50:B52"/>
    <mergeCell ref="B53:B55"/>
    <mergeCell ref="E53:E55"/>
    <mergeCell ref="E38:E40"/>
    <mergeCell ref="E41:E43"/>
    <mergeCell ref="F32:F34"/>
    <mergeCell ref="F35:F37"/>
    <mergeCell ref="F38:F40"/>
    <mergeCell ref="F41:F43"/>
    <mergeCell ref="G32:G34"/>
    <mergeCell ref="G35:G37"/>
    <mergeCell ref="G38:G40"/>
    <mergeCell ref="G41:G43"/>
    <mergeCell ref="B38:B40"/>
    <mergeCell ref="B41:B43"/>
    <mergeCell ref="D32:D34"/>
    <mergeCell ref="C32:C34"/>
    <mergeCell ref="C35:C37"/>
    <mergeCell ref="C38:C40"/>
    <mergeCell ref="C41:C43"/>
    <mergeCell ref="D35:D37"/>
    <mergeCell ref="D38:D40"/>
    <mergeCell ref="D41:D43"/>
    <mergeCell ref="G14:G16"/>
    <mergeCell ref="B17:B19"/>
    <mergeCell ref="B20:B22"/>
    <mergeCell ref="B23:B25"/>
    <mergeCell ref="C17:C19"/>
    <mergeCell ref="C20:C22"/>
    <mergeCell ref="C23:C25"/>
    <mergeCell ref="D17:D19"/>
    <mergeCell ref="D20:D22"/>
    <mergeCell ref="D23:D25"/>
    <mergeCell ref="E17:E19"/>
    <mergeCell ref="F17:F19"/>
    <mergeCell ref="G17:G19"/>
    <mergeCell ref="E20:E22"/>
    <mergeCell ref="F20:F22"/>
    <mergeCell ref="G20:G22"/>
    <mergeCell ref="E23:E25"/>
    <mergeCell ref="F23:F25"/>
    <mergeCell ref="G23:G25"/>
    <mergeCell ref="D92:H92"/>
    <mergeCell ref="D93:H93"/>
    <mergeCell ref="B5:L5"/>
    <mergeCell ref="B86:E86"/>
    <mergeCell ref="G86:H86"/>
    <mergeCell ref="C3:L3"/>
    <mergeCell ref="B26:B28"/>
    <mergeCell ref="C26:C28"/>
    <mergeCell ref="D26:D28"/>
    <mergeCell ref="E26:E28"/>
    <mergeCell ref="F26:F28"/>
    <mergeCell ref="G26:G28"/>
    <mergeCell ref="B29:B31"/>
    <mergeCell ref="C29:C31"/>
    <mergeCell ref="D29:D31"/>
    <mergeCell ref="G29:G31"/>
    <mergeCell ref="F29:F31"/>
    <mergeCell ref="E29:E31"/>
    <mergeCell ref="B32:B34"/>
    <mergeCell ref="B35:B37"/>
    <mergeCell ref="E32:E34"/>
    <mergeCell ref="E35:E37"/>
    <mergeCell ref="B8:B10"/>
    <mergeCell ref="C8:C10"/>
    <mergeCell ref="B83:B85"/>
    <mergeCell ref="C83:C85"/>
    <mergeCell ref="C80:C82"/>
    <mergeCell ref="C77:C79"/>
    <mergeCell ref="C74:C76"/>
    <mergeCell ref="D83:D85"/>
    <mergeCell ref="D80:D82"/>
    <mergeCell ref="E2:L2"/>
    <mergeCell ref="D91:H91"/>
    <mergeCell ref="D8:D10"/>
    <mergeCell ref="E8:E10"/>
    <mergeCell ref="F8:F10"/>
    <mergeCell ref="G8:G10"/>
    <mergeCell ref="B11:B13"/>
    <mergeCell ref="C11:C13"/>
    <mergeCell ref="D11:D13"/>
    <mergeCell ref="E11:E13"/>
    <mergeCell ref="F11:F13"/>
    <mergeCell ref="G11:G13"/>
    <mergeCell ref="B14:B16"/>
    <mergeCell ref="C14:C16"/>
    <mergeCell ref="D14:D16"/>
    <mergeCell ref="E14:E16"/>
    <mergeCell ref="F14:F16"/>
  </mergeCells>
  <printOptions horizontalCentered="1"/>
  <pageMargins left="0.39370078740157483" right="0.31496062992125984" top="0.47244094488188981" bottom="0.55118110236220474" header="0" footer="0"/>
  <pageSetup paperSize="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z wykaze urzadzeń 2026</vt:lpstr>
      <vt:lpstr>'arkusz z wykaze urzadzeń 2026'!Obszar_wydruku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Olga Szymańska-Gańczak</cp:lastModifiedBy>
  <cp:lastPrinted>2026-03-25T10:52:17Z</cp:lastPrinted>
  <dcterms:created xsi:type="dcterms:W3CDTF">2022-05-13T11:44:36Z</dcterms:created>
  <dcterms:modified xsi:type="dcterms:W3CDTF">2026-07-06T09:50:20Z</dcterms:modified>
</cp:coreProperties>
</file>