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mterlecka_imgw_pl/Documents/DEP/KLIMATYZACJA IMGW-PIB/2026 ROK/WYŁONIENIE WYKONAWCY - DOKUMENTACJA 2026 ROK/dokumenty robocze dla bip/"/>
    </mc:Choice>
  </mc:AlternateContent>
  <xr:revisionPtr revIDLastSave="755" documentId="13_ncr:1_{7FBFE2BD-CCF2-4DEF-8017-74E734C62969}" xr6:coauthVersionLast="47" xr6:coauthVersionMax="47" xr10:uidLastSave="{C9D5FDEE-6246-410D-9F30-DF45A1A329F4}"/>
  <bookViews>
    <workbookView xWindow="-120" yWindow="-120" windowWidth="29040" windowHeight="15720" xr2:uid="{BA5AB92B-46EE-4C3A-9EC9-CD09FBC2FBDF}"/>
  </bookViews>
  <sheets>
    <sheet name="arkusz z wykaze urzadzeń 2026" sheetId="1" r:id="rId1"/>
  </sheets>
  <definedNames>
    <definedName name="_xlnm.Print_Area" localSheetId="0">'arkusz z wykaze urzadzeń 2026'!$A$1:$L$119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03" i="1" l="1"/>
  <c r="L103" i="1" s="1"/>
  <c r="K102" i="1"/>
  <c r="L102" i="1" s="1"/>
  <c r="K101" i="1"/>
  <c r="L101" i="1" s="1"/>
  <c r="K100" i="1"/>
  <c r="L100" i="1" s="1"/>
  <c r="I112" i="1" l="1"/>
  <c r="K111" i="1"/>
  <c r="L111" i="1" s="1"/>
  <c r="K110" i="1"/>
  <c r="L110" i="1" s="1"/>
  <c r="K109" i="1"/>
  <c r="L109" i="1" s="1"/>
  <c r="K108" i="1"/>
  <c r="L108" i="1" s="1"/>
  <c r="K107" i="1"/>
  <c r="L107" i="1" s="1"/>
  <c r="K106" i="1"/>
  <c r="L106" i="1" s="1"/>
  <c r="K105" i="1"/>
  <c r="L105" i="1" s="1"/>
  <c r="K104" i="1"/>
  <c r="L104" i="1" s="1"/>
  <c r="K99" i="1"/>
  <c r="L99" i="1" s="1"/>
  <c r="K98" i="1"/>
  <c r="L98" i="1" s="1"/>
  <c r="K97" i="1"/>
  <c r="L97" i="1" s="1"/>
  <c r="K96" i="1"/>
  <c r="L96" i="1" s="1"/>
  <c r="K95" i="1"/>
  <c r="L95" i="1" s="1"/>
  <c r="K94" i="1"/>
  <c r="L94" i="1" s="1"/>
  <c r="K93" i="1"/>
  <c r="L93" i="1" s="1"/>
  <c r="K92" i="1"/>
  <c r="L92" i="1" s="1"/>
  <c r="K91" i="1"/>
  <c r="L91" i="1" s="1"/>
  <c r="K90" i="1"/>
  <c r="L90" i="1" s="1"/>
  <c r="K89" i="1"/>
  <c r="L89" i="1" s="1"/>
  <c r="K88" i="1"/>
  <c r="L88" i="1" s="1"/>
  <c r="K87" i="1"/>
  <c r="L87" i="1" s="1"/>
  <c r="K86" i="1"/>
  <c r="L86" i="1" s="1"/>
  <c r="K85" i="1"/>
  <c r="L85" i="1" s="1"/>
  <c r="K84" i="1"/>
  <c r="L84" i="1" s="1"/>
  <c r="K83" i="1"/>
  <c r="L83" i="1" s="1"/>
  <c r="K82" i="1"/>
  <c r="L82" i="1" s="1"/>
  <c r="K81" i="1"/>
  <c r="L81" i="1" s="1"/>
  <c r="K80" i="1"/>
  <c r="L80" i="1" s="1"/>
  <c r="K79" i="1"/>
  <c r="L79" i="1" s="1"/>
  <c r="K78" i="1"/>
  <c r="L78" i="1" s="1"/>
  <c r="K77" i="1"/>
  <c r="L77" i="1" s="1"/>
  <c r="K76" i="1"/>
  <c r="L76" i="1" s="1"/>
  <c r="K75" i="1"/>
  <c r="L75" i="1" s="1"/>
  <c r="K74" i="1"/>
  <c r="L74" i="1" s="1"/>
  <c r="K73" i="1"/>
  <c r="L73" i="1" s="1"/>
  <c r="K72" i="1"/>
  <c r="L72" i="1" s="1"/>
  <c r="F112" i="1"/>
  <c r="K71" i="1"/>
  <c r="L71" i="1" s="1"/>
  <c r="K70" i="1"/>
  <c r="L70" i="1" s="1"/>
  <c r="K69" i="1"/>
  <c r="L69" i="1" s="1"/>
  <c r="K68" i="1"/>
  <c r="L68" i="1" s="1"/>
  <c r="K63" i="1"/>
  <c r="L63" i="1" s="1"/>
  <c r="K62" i="1"/>
  <c r="L62" i="1" s="1"/>
  <c r="K61" i="1"/>
  <c r="L61" i="1" s="1"/>
  <c r="K60" i="1"/>
  <c r="L60" i="1" s="1"/>
  <c r="K55" i="1"/>
  <c r="L55" i="1" s="1"/>
  <c r="K54" i="1"/>
  <c r="L54" i="1" s="1"/>
  <c r="K53" i="1"/>
  <c r="L53" i="1" s="1"/>
  <c r="K52" i="1"/>
  <c r="L52" i="1" s="1"/>
  <c r="K51" i="1"/>
  <c r="L51" i="1" s="1"/>
  <c r="K50" i="1"/>
  <c r="L50" i="1" s="1"/>
  <c r="K49" i="1"/>
  <c r="L49" i="1" s="1"/>
  <c r="K48" i="1"/>
  <c r="L48" i="1" s="1"/>
  <c r="K59" i="1"/>
  <c r="L59" i="1" s="1"/>
  <c r="K58" i="1"/>
  <c r="L58" i="1" s="1"/>
  <c r="K57" i="1"/>
  <c r="L57" i="1" s="1"/>
  <c r="K56" i="1"/>
  <c r="L56" i="1" s="1"/>
  <c r="K47" i="1"/>
  <c r="L47" i="1" s="1"/>
  <c r="K46" i="1"/>
  <c r="L46" i="1" s="1"/>
  <c r="K45" i="1"/>
  <c r="L45" i="1" s="1"/>
  <c r="K44" i="1"/>
  <c r="L44" i="1" s="1"/>
  <c r="K43" i="1"/>
  <c r="L43" i="1" s="1"/>
  <c r="K42" i="1"/>
  <c r="L42" i="1" s="1"/>
  <c r="K41" i="1"/>
  <c r="L41" i="1" s="1"/>
  <c r="K40" i="1"/>
  <c r="L40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64" i="1"/>
  <c r="L64" i="1" s="1"/>
  <c r="K65" i="1"/>
  <c r="L65" i="1" s="1"/>
  <c r="K66" i="1"/>
  <c r="L66" i="1" s="1"/>
  <c r="K67" i="1"/>
  <c r="L67" i="1" s="1"/>
  <c r="L112" i="1" l="1"/>
  <c r="K112" i="1"/>
</calcChain>
</file>

<file path=xl/sharedStrings.xml><?xml version="1.0" encoding="utf-8"?>
<sst xmlns="http://schemas.openxmlformats.org/spreadsheetml/2006/main" count="177" uniqueCount="100">
  <si>
    <t>L.p.</t>
  </si>
  <si>
    <t>Lokalizacja</t>
  </si>
  <si>
    <t>brak danych</t>
  </si>
  <si>
    <t>Sporządziła: Olga Szymańska-Gańczak</t>
  </si>
  <si>
    <t>Model
wew./zewn.</t>
  </si>
  <si>
    <t>Rok
produkcji</t>
  </si>
  <si>
    <t>Termin wykonania przeglądu
do dnia:</t>
  </si>
  <si>
    <t>Kwota 
netto</t>
  </si>
  <si>
    <t>Kwota
VAT</t>
  </si>
  <si>
    <t>Kwota
brutto</t>
  </si>
  <si>
    <t>Stawka
VAT</t>
  </si>
  <si>
    <t>Czynnik
chłodzący</t>
  </si>
  <si>
    <t>Ilość 
przeglądów</t>
  </si>
  <si>
    <t>2020
2020</t>
  </si>
  <si>
    <t>2020
2019</t>
  </si>
  <si>
    <t>nieznany
nieznany</t>
  </si>
  <si>
    <t>2021
2021</t>
  </si>
  <si>
    <t>R410a
pierwotny
/800g</t>
  </si>
  <si>
    <t>SUMA PRZEGLĄDÓW:</t>
  </si>
  <si>
    <t>KOSZT CAŁKOWITY:</t>
  </si>
  <si>
    <t>miejscowość, data:</t>
  </si>
  <si>
    <t>nazwa i adres Wykonawcy:</t>
  </si>
  <si>
    <t>podpis Wykonawcy:</t>
  </si>
  <si>
    <t xml:space="preserve">Załącznik nr 4 do Zapytania ofertowego </t>
  </si>
  <si>
    <t>„Wykonanie czynności serwisowych oraz napraw awaryjnych urządzeń klimatyzacyjnych 
i centrali wentylacyjnej SWEGON wraz z agregatem wody lodowej WINDEX, 
w wybranych ośmiu obiektach IMGW-PIB w Poznaniu, Babimoście, Gorzowie Wlkp., Kaliszu, Słubicach, Wieluniu i Radzyniu, 
w okresie 20 miesięcy (od maja 2026 roku do grudnia 2027 roku)”.</t>
  </si>
  <si>
    <t>arkusz pomocniczy do obliczenia ceny za wskazane do wykonania usługi czynności serwisowych poszczególnych urządzeń</t>
  </si>
  <si>
    <t xml:space="preserve">Budynek IMGW-PIB 
ul. Dąbrowskiego 174/176
60-594 Poznań
budynek A 
parter
pokój nr 5
</t>
  </si>
  <si>
    <t xml:space="preserve">GREE
GWH24AGE-K6DNA1A/I
(4S37650006034)
GREE
GWH24AFE-K6DNA2I/0
(4S29830003539)
</t>
  </si>
  <si>
    <t>2025
2025</t>
  </si>
  <si>
    <t>31.11.2026</t>
  </si>
  <si>
    <t>31.11.2027</t>
  </si>
  <si>
    <t>MITSUBISHI 
MSZ-AP71VG
MITSUBISHI
MUZ-AP71VG</t>
  </si>
  <si>
    <t xml:space="preserve">Budynek IMGW-PIB 
ul. Dąbrowskiego 174/176
60-594 Poznań
budynek A 
I piętro 
serwerownia
pokój nr 101
</t>
  </si>
  <si>
    <t>Budynek IMGW-PIB 
ul. Dąbrowskiego 174/176
60-594 Poznań
budynek A 
II piętro
mała serwerownia
pokój nr 218</t>
  </si>
  <si>
    <t>MITSUBISHI
MSZ-AP35VG
MITSUBISHI
MUZ-AP35VG</t>
  </si>
  <si>
    <t>Budynek IMGW-PIB 
ul. Dąbrowskiego 174/176
60-594 Poznań
budynek B
piwnica 
pomieszczenie z UPS
pokój nr 018</t>
  </si>
  <si>
    <t>ROTENSO UKURA
U70Xi R15
(540U6552811A3210860014)
ROTENSO UKURA
U70Xo R15
(540P749860946110870018)</t>
  </si>
  <si>
    <t>Budynek IMGW-PIB 
ul. Dąbrowskiego 174/176
60-594 Poznań
budynek B
piwnica</t>
  </si>
  <si>
    <t>centrala wentylacyjna nawiewno wywiewna wraz 
z wymiennikiem obrotowym marki Swegon chłodnica wodna TBKA-3-000-031-2 marki Swegon agregat – wytwórnia wody lodowej LSNN 31 K marki Windex.</t>
  </si>
  <si>
    <t>R-32 PIERWOTNY/1500g</t>
  </si>
  <si>
    <t>2009
2009</t>
  </si>
  <si>
    <t>Budynek IMGW-PIB 
ul. Dąbrowskiego 174/176 60-594 Poznań
budynek B
parter
pokój nr 08</t>
  </si>
  <si>
    <t>2024
2024</t>
  </si>
  <si>
    <t>HAIER REVIVE PLUS
AS35RBAHRA-PL
(AABF3 KE010 0XCQ4 T0047)
HAIER REVIVE PLUS
1U35YESFRA-4
(AABF4 YE000 0N3Q1 L1036)</t>
  </si>
  <si>
    <t>HAIER REVIVE PLUS
AS35RBAHRA-PL
(AABF3 KE010 0XCQ4 T0062)
HAIER REVIVE PLUS
1U35YESFRA-4
(AABF4 YE000 0N3Q1 L0402)</t>
  </si>
  <si>
    <t>Budynek IMGW-PIB 
ul. Dąbrowskiego 174/176 
60-594 Poznań
budynek B
II piętro
pokój nr 205</t>
  </si>
  <si>
    <t>Budynek IMGW-PIB 
ul. Dąbrowskiego 174/176 60-594 Poznań
budynek B
I piętro
pokój nr 112</t>
  </si>
  <si>
    <t>Budynek IMGW-PIB 
ul. Dąbrowskiego 174/176 60-594 Poznań
budynek B
I piętro
pokój nr 115</t>
  </si>
  <si>
    <t>2023
2023</t>
  </si>
  <si>
    <t>Budynek IMGW-PIB 
ul. Dąbrowskiego 174/176 60-594 Poznań
budynek B
I piętro
pokój nr 113</t>
  </si>
  <si>
    <t>Budynek IMGW-PIB 
ul. Dąbrowskiego 174/176 60-594 Poznań
budynek B
I piętro
pokój nr 117</t>
  </si>
  <si>
    <t>R-32 PIERWOTNY/
620g</t>
  </si>
  <si>
    <t xml:space="preserve">ROTENSO IMOTO I35Xi
SN54OH24033032B170132
ROTENSO IMOTO I35Xo
brak danych
</t>
  </si>
  <si>
    <t xml:space="preserve">ROTENSO IMOTO I35Xi
brak danych
ROTENSO IMOTO I35Xo
SN54OH240650423180120382
</t>
  </si>
  <si>
    <t xml:space="preserve">ROTENSO IMOTO I35Xi
SN54OH24033032B170130462P3A
ROTENSO IMOTO I35Xo
brak danych
</t>
  </si>
  <si>
    <t xml:space="preserve">ROTENSO IMOTO I35Xi
SN54OH24033032B170133464
ROTENSO IMOTO I35Xo
SN54OH240033042B110120220
</t>
  </si>
  <si>
    <t>R-32 PIERWOTNY
/1500g</t>
  </si>
  <si>
    <t>R-32 PIERWOTNY
/550g</t>
  </si>
  <si>
    <t>R-32 PIERWOTNY
/1420g</t>
  </si>
  <si>
    <t>R-32 PIERWOTNY
/510g</t>
  </si>
  <si>
    <t>R-32 PIERWOTNY
/620g</t>
  </si>
  <si>
    <t>Budynek IMGW-PIB 
ul. Dąbrowskiego 174/176 60-594 pOZNAŃ
budynek B
II piętro
pokój nr 204a</t>
  </si>
  <si>
    <t>Budynek IMGW-PIB 
ul. Dąbrowskiego 174/176 60-594 pOZNAŃ
budynek B
II piętro
pokój nr 204b</t>
  </si>
  <si>
    <t>Budynek IMGW-PIB 
ul. Dąbrowskiego 174/176 60-594 pOZNAŃ
budynek B
II piętro
pokój nr 204c</t>
  </si>
  <si>
    <t xml:space="preserve">GREE
GWH12AAB-K6DNA4A/I
(4L97210000264)
GREE
GWHD(28)NK6LO
(4K70910010497
trzy urządzenia wewnętrzne
na jednej jednostce zewnętrznej
</t>
  </si>
  <si>
    <t xml:space="preserve">GREE
GWH12AAB-K6DNA4A/I
(4L97210000291)
GREE
GWHD(28)NK6LO
(4K70910010497
trzy urządzenia wewnętrzne
na jednej jednostce zewnętrznej
</t>
  </si>
  <si>
    <t xml:space="preserve">GREE
GWH12AAB-K6DNA4A/I
(4L97210030742)
GREE
GWHD(28)NK6LO
(4K70910010497
trzy urządzenia wewnętrzne
na jednej jednostce zewnętrznej
</t>
  </si>
  <si>
    <t>R-32 PIERWOTNY
/1850g</t>
  </si>
  <si>
    <t>Budynek IMGW-PIB 
ul. Dąbrowskiego 174/176 
60-594 Poznań
budynek B
II piętro
pokój nr 206</t>
  </si>
  <si>
    <t>ACSON 
ASWM15G-ACIBC-R
ACSON 
A5LC15C-ACP0A-E</t>
  </si>
  <si>
    <t>Pomieszczenia LSM Ławica
ul. Bukowska 285
60-189 Poznań
na terenie Lotniska</t>
  </si>
  <si>
    <t>Poznań, 25 marca 2026 roku.</t>
  </si>
  <si>
    <t xml:space="preserve">ROTENSO
ROTENSO UKURA U50Xi
540P749860646100810114
ROTENSO UKURA U50Xo
brak danych
</t>
  </si>
  <si>
    <t>R-32 PIERWOTNY
/1080g</t>
  </si>
  <si>
    <t>SHM Gorzów Wielkopolski
66-400 Gorzów Wlkp. 
ul. Sybiraków 10
pomieszczenie serwerowni</t>
  </si>
  <si>
    <t>Fujitsu
ASH14USBCW</t>
  </si>
  <si>
    <t>Budynek SHM Kalisz 
ul. Róży Wiatrów 16
62-800 Kalisz
pomieszczenie serwerowni</t>
  </si>
  <si>
    <t>Budynek SHM Kalisz 
ul. Róży Wiatrów 16
62-800 Kalisz
pomieszczenie biurowe</t>
  </si>
  <si>
    <t xml:space="preserve">AIRWELL
HDLA050
(4M44902408)
YDAA050
</t>
  </si>
  <si>
    <t>DAIKIN
FTX35JV1B
RX35JV</t>
  </si>
  <si>
    <t>SHM Słubice
ul. Północna 46
69-100 Słubice
serwerownia</t>
  </si>
  <si>
    <t>SHM Słubice
ul. Północna 46
69-100 Słubice
pomieszczenie biurowe</t>
  </si>
  <si>
    <t>R410a</t>
  </si>
  <si>
    <t>FUJI ELECTRIC
RSA18LEC  
brak danych</t>
  </si>
  <si>
    <t>FUJI ELECTRIC  
DC INVERTER ROR18LEC 
brak danych</t>
  </si>
  <si>
    <t>R-32 PIERWOTNY
/700g</t>
  </si>
  <si>
    <t>GREE LOMOLUXURY
GWH12QC-K6DNB2C
brak dabych</t>
  </si>
  <si>
    <t>FUJI ELEKTRIC 
RSG18LFCA
brak danych</t>
  </si>
  <si>
    <t>LSM Zielona Góra – Babimost: pomieszczenia na terenie Lotniska w Babimoście (Port Lotniczy)
66-110 Babimost
pomieszczenie serwerowni</t>
  </si>
  <si>
    <t>LSM Zielona Góra – Babimost: pomieszczenia na terenie Lotniska w Babimoście (Port Lotniczy)
66-110 Babimost
pomieszczenie biurowe</t>
  </si>
  <si>
    <t>Budynek SHM Wieluń 
ul. Graniczna 45
98-300 Wieluń
pomieszczenie serwerowni</t>
  </si>
  <si>
    <t>FUJITSU
ASH14USBCW
brak danych</t>
  </si>
  <si>
    <t>HAIER
AS50RCBHRA-PL 
brak danych</t>
  </si>
  <si>
    <t>Budynek SHM Wieluń 
ul. Graniczna 45
98-300 Wieluń
holl główny</t>
  </si>
  <si>
    <t>R410a
/1100g</t>
  </si>
  <si>
    <t>R410a
/1100 g</t>
  </si>
  <si>
    <t>R-32
/780g</t>
  </si>
  <si>
    <t>Budynek Stacji Badawczej Parowania IMGW-PIB 
w Radzyniu,
ul. Słoneczna 43
Radzyń
67-410 Sława</t>
  </si>
  <si>
    <t>R410a
/1700g</t>
  </si>
  <si>
    <t>CHIGO
CS-51V3A-PB152AE2Q
brak danych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</si>
</sst>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theme="1"/>
      <name val="Cambria"/>
      <family val="1"/>
      <charset val="238"/>
    </font>
    <font>
      <i/>
      <sz val="11"/>
      <color theme="1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indent="5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6" fillId="0" borderId="0" xfId="0" applyFont="1" applyAlignment="1">
      <alignment horizontal="left"/>
    </xf>
    <xf numFmtId="0" fontId="4" fillId="2" borderId="2" xfId="0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right" vertical="center" wrapText="1"/>
    </xf>
    <xf numFmtId="9" fontId="5" fillId="3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4" fontId="5" fillId="0" borderId="7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right" vertical="center" wrapText="1"/>
    </xf>
    <xf numFmtId="9" fontId="5" fillId="0" borderId="7" xfId="0" applyNumberFormat="1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right" vertical="center" wrapText="1"/>
    </xf>
    <xf numFmtId="14" fontId="5" fillId="0" borderId="10" xfId="0" applyNumberFormat="1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right" vertical="center" wrapText="1"/>
    </xf>
    <xf numFmtId="9" fontId="5" fillId="0" borderId="10" xfId="0" applyNumberFormat="1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right" vertical="center" wrapText="1"/>
    </xf>
    <xf numFmtId="14" fontId="5" fillId="0" borderId="13" xfId="0" applyNumberFormat="1" applyFont="1" applyBorder="1" applyAlignment="1">
      <alignment horizontal="center" vertical="center" wrapText="1"/>
    </xf>
    <xf numFmtId="164" fontId="5" fillId="0" borderId="13" xfId="0" applyNumberFormat="1" applyFont="1" applyBorder="1" applyAlignment="1">
      <alignment horizontal="right" vertical="center" wrapText="1"/>
    </xf>
    <xf numFmtId="9" fontId="5" fillId="0" borderId="13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0" fillId="0" borderId="0" xfId="0"/>
    <xf numFmtId="0" fontId="0" fillId="0" borderId="0" xfId="0" applyAlignment="1">
      <alignment wrapText="1"/>
    </xf>
    <xf numFmtId="0" fontId="2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wrapText="1"/>
    </xf>
    <xf numFmtId="0" fontId="6" fillId="0" borderId="18" xfId="0" applyFont="1" applyBorder="1" applyAlignment="1">
      <alignment horizontal="left" wrapText="1"/>
    </xf>
    <xf numFmtId="0" fontId="5" fillId="0" borderId="16" xfId="0" applyFont="1" applyBorder="1" applyAlignment="1">
      <alignment horizontal="left" vertical="center" wrapText="1"/>
    </xf>
    <xf numFmtId="0" fontId="0" fillId="0" borderId="16" xfId="0" applyBorder="1" applyAlignment="1">
      <alignment horizontal="left" wrapText="1"/>
    </xf>
    <xf numFmtId="0" fontId="5" fillId="0" borderId="10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wrapText="1"/>
    </xf>
    <xf numFmtId="0" fontId="1" fillId="2" borderId="5" xfId="0" applyFont="1" applyFill="1" applyBorder="1" applyAlignment="1">
      <alignment horizontal="right" wrapText="1"/>
    </xf>
    <xf numFmtId="0" fontId="1" fillId="3" borderId="3" xfId="0" applyFont="1" applyFill="1" applyBorder="1" applyAlignment="1">
      <alignment horizontal="right" wrapText="1"/>
    </xf>
    <xf numFmtId="0" fontId="1" fillId="3" borderId="5" xfId="0" applyFont="1" applyFill="1" applyBorder="1" applyAlignment="1">
      <alignment horizontal="right" wrapText="1"/>
    </xf>
    <xf numFmtId="0" fontId="0" fillId="0" borderId="10" xfId="0" applyBorder="1" applyAlignment="1">
      <alignment horizontal="center" wrapText="1"/>
    </xf>
    <xf numFmtId="0" fontId="10" fillId="0" borderId="0" xfId="0" applyFont="1" applyAlignment="1">
      <alignment horizontal="right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wrapText="1"/>
    </xf>
    <xf numFmtId="0" fontId="6" fillId="0" borderId="13" xfId="0" applyFont="1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wrapText="1"/>
    </xf>
    <xf numFmtId="0" fontId="7" fillId="0" borderId="18" xfId="0" applyFont="1" applyBorder="1" applyAlignment="1">
      <alignment horizontal="left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6C27B-73DE-49BD-8F3D-7F1780C89210}">
  <dimension ref="B2:L119"/>
  <sheetViews>
    <sheetView tabSelected="1" showWhiteSpace="0" zoomScale="120" zoomScaleNormal="120" workbookViewId="0"/>
  </sheetViews>
  <sheetFormatPr defaultRowHeight="15" x14ac:dyDescent="0.25"/>
  <cols>
    <col min="1" max="1" width="2.7109375" customWidth="1"/>
    <col min="2" max="2" width="5.7109375" customWidth="1"/>
    <col min="3" max="3" width="21.5703125" style="3" customWidth="1"/>
    <col min="4" max="4" width="24.5703125" style="8" customWidth="1"/>
    <col min="5" max="5" width="10.7109375" style="3" customWidth="1"/>
    <col min="6" max="6" width="9.7109375" style="6" customWidth="1"/>
    <col min="7" max="7" width="10.7109375" style="6" customWidth="1"/>
    <col min="8" max="8" width="12.7109375" style="6" customWidth="1"/>
    <col min="9" max="9" width="10.7109375" style="7" customWidth="1"/>
    <col min="10" max="10" width="8.7109375" style="6" customWidth="1"/>
    <col min="11" max="12" width="10.7109375" style="7" customWidth="1"/>
  </cols>
  <sheetData>
    <row r="2" spans="2:12" x14ac:dyDescent="0.25">
      <c r="E2" s="31" t="s">
        <v>23</v>
      </c>
      <c r="F2" s="31"/>
      <c r="G2" s="31"/>
      <c r="H2" s="31"/>
      <c r="I2" s="31"/>
      <c r="J2" s="31"/>
      <c r="K2" s="31"/>
      <c r="L2" s="31"/>
    </row>
    <row r="3" spans="2:12" x14ac:dyDescent="0.25">
      <c r="C3" s="51" t="s">
        <v>25</v>
      </c>
      <c r="D3" s="31"/>
      <c r="E3" s="31"/>
      <c r="F3" s="31"/>
      <c r="G3" s="31"/>
      <c r="H3" s="31"/>
      <c r="I3" s="31"/>
      <c r="J3" s="31"/>
      <c r="K3" s="31"/>
      <c r="L3" s="31"/>
    </row>
    <row r="4" spans="2:12" x14ac:dyDescent="0.25">
      <c r="C4" s="14"/>
    </row>
    <row r="5" spans="2:12" s="4" customFormat="1" ht="60" customHeight="1" x14ac:dyDescent="0.25">
      <c r="B5" s="35" t="s">
        <v>24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2:12" ht="15.75" thickBot="1" x14ac:dyDescent="0.3">
      <c r="B6" s="1"/>
    </row>
    <row r="7" spans="2:12" s="5" customFormat="1" ht="51.75" thickBot="1" x14ac:dyDescent="0.25">
      <c r="B7" s="15" t="s">
        <v>0</v>
      </c>
      <c r="C7" s="15" t="s">
        <v>1</v>
      </c>
      <c r="D7" s="16" t="s">
        <v>4</v>
      </c>
      <c r="E7" s="17" t="s">
        <v>11</v>
      </c>
      <c r="F7" s="18" t="s">
        <v>12</v>
      </c>
      <c r="G7" s="17" t="s">
        <v>5</v>
      </c>
      <c r="H7" s="17" t="s">
        <v>6</v>
      </c>
      <c r="I7" s="17" t="s">
        <v>7</v>
      </c>
      <c r="J7" s="17" t="s">
        <v>10</v>
      </c>
      <c r="K7" s="17" t="s">
        <v>8</v>
      </c>
      <c r="L7" s="17" t="s">
        <v>9</v>
      </c>
    </row>
    <row r="8" spans="2:12" s="5" customFormat="1" ht="24.95" customHeight="1" x14ac:dyDescent="0.2">
      <c r="B8" s="52">
        <v>1</v>
      </c>
      <c r="C8" s="55" t="s">
        <v>26</v>
      </c>
      <c r="D8" s="57" t="s">
        <v>27</v>
      </c>
      <c r="E8" s="55" t="s">
        <v>39</v>
      </c>
      <c r="F8" s="62">
        <v>4</v>
      </c>
      <c r="G8" s="62" t="s">
        <v>28</v>
      </c>
      <c r="H8" s="19">
        <v>46157</v>
      </c>
      <c r="I8" s="20">
        <v>0</v>
      </c>
      <c r="J8" s="21">
        <v>0.23</v>
      </c>
      <c r="K8" s="20">
        <f>I8*J8</f>
        <v>0</v>
      </c>
      <c r="L8" s="22">
        <f>I8+K8</f>
        <v>0</v>
      </c>
    </row>
    <row r="9" spans="2:12" s="5" customFormat="1" ht="24.95" customHeight="1" x14ac:dyDescent="0.2">
      <c r="B9" s="53"/>
      <c r="C9" s="38"/>
      <c r="D9" s="58"/>
      <c r="E9" s="60"/>
      <c r="F9" s="44"/>
      <c r="G9" s="50"/>
      <c r="H9" s="23" t="s">
        <v>29</v>
      </c>
      <c r="I9" s="24">
        <v>0</v>
      </c>
      <c r="J9" s="25">
        <v>0.23</v>
      </c>
      <c r="K9" s="24">
        <f t="shared" ref="K9" si="0">I9*J9</f>
        <v>0</v>
      </c>
      <c r="L9" s="26">
        <f t="shared" ref="L9" si="1">I9+K9</f>
        <v>0</v>
      </c>
    </row>
    <row r="10" spans="2:12" s="5" customFormat="1" ht="24.95" customHeight="1" x14ac:dyDescent="0.2">
      <c r="B10" s="53"/>
      <c r="C10" s="38"/>
      <c r="D10" s="58"/>
      <c r="E10" s="60"/>
      <c r="F10" s="44"/>
      <c r="G10" s="50"/>
      <c r="H10" s="23">
        <v>46522</v>
      </c>
      <c r="I10" s="24">
        <v>0</v>
      </c>
      <c r="J10" s="25">
        <v>0.23</v>
      </c>
      <c r="K10" s="24">
        <f>I10*J10</f>
        <v>0</v>
      </c>
      <c r="L10" s="26">
        <f>I10+K10</f>
        <v>0</v>
      </c>
    </row>
    <row r="11" spans="2:12" s="5" customFormat="1" ht="24.95" customHeight="1" x14ac:dyDescent="0.2">
      <c r="B11" s="54"/>
      <c r="C11" s="56"/>
      <c r="D11" s="59"/>
      <c r="E11" s="61"/>
      <c r="F11" s="63"/>
      <c r="G11" s="64"/>
      <c r="H11" s="27" t="s">
        <v>30</v>
      </c>
      <c r="I11" s="28">
        <v>0</v>
      </c>
      <c r="J11" s="29">
        <v>0.23</v>
      </c>
      <c r="K11" s="28">
        <f t="shared" ref="K11" si="2">I11*J11</f>
        <v>0</v>
      </c>
      <c r="L11" s="30">
        <f t="shared" ref="L11" si="3">I11+K11</f>
        <v>0</v>
      </c>
    </row>
    <row r="12" spans="2:12" s="5" customFormat="1" ht="24.95" customHeight="1" x14ac:dyDescent="0.2">
      <c r="B12" s="37">
        <v>2</v>
      </c>
      <c r="C12" s="38" t="s">
        <v>32</v>
      </c>
      <c r="D12" s="39" t="s">
        <v>31</v>
      </c>
      <c r="E12" s="42" t="s">
        <v>56</v>
      </c>
      <c r="F12" s="44">
        <v>4</v>
      </c>
      <c r="G12" s="44" t="s">
        <v>13</v>
      </c>
      <c r="H12" s="23">
        <v>46157</v>
      </c>
      <c r="I12" s="24">
        <v>0</v>
      </c>
      <c r="J12" s="25">
        <v>0.23</v>
      </c>
      <c r="K12" s="24">
        <f>I12*J12</f>
        <v>0</v>
      </c>
      <c r="L12" s="26">
        <f>I12+K12</f>
        <v>0</v>
      </c>
    </row>
    <row r="13" spans="2:12" s="5" customFormat="1" ht="24.95" customHeight="1" x14ac:dyDescent="0.2">
      <c r="B13" s="37"/>
      <c r="C13" s="38"/>
      <c r="D13" s="40"/>
      <c r="E13" s="43"/>
      <c r="F13" s="44"/>
      <c r="G13" s="50"/>
      <c r="H13" s="23" t="s">
        <v>29</v>
      </c>
      <c r="I13" s="24">
        <v>0</v>
      </c>
      <c r="J13" s="25">
        <v>0.23</v>
      </c>
      <c r="K13" s="24">
        <f t="shared" ref="K13" si="4">I13*J13</f>
        <v>0</v>
      </c>
      <c r="L13" s="26">
        <f t="shared" ref="L13" si="5">I13+K13</f>
        <v>0</v>
      </c>
    </row>
    <row r="14" spans="2:12" s="5" customFormat="1" ht="24.95" customHeight="1" x14ac:dyDescent="0.2">
      <c r="B14" s="37"/>
      <c r="C14" s="38"/>
      <c r="D14" s="40"/>
      <c r="E14" s="43"/>
      <c r="F14" s="44"/>
      <c r="G14" s="50"/>
      <c r="H14" s="23">
        <v>46522</v>
      </c>
      <c r="I14" s="24">
        <v>0</v>
      </c>
      <c r="J14" s="25">
        <v>0.23</v>
      </c>
      <c r="K14" s="24">
        <f>I14*J14</f>
        <v>0</v>
      </c>
      <c r="L14" s="26">
        <f>I14+K14</f>
        <v>0</v>
      </c>
    </row>
    <row r="15" spans="2:12" s="5" customFormat="1" ht="24.95" customHeight="1" x14ac:dyDescent="0.2">
      <c r="B15" s="37"/>
      <c r="C15" s="38"/>
      <c r="D15" s="41"/>
      <c r="E15" s="43"/>
      <c r="F15" s="44"/>
      <c r="G15" s="50"/>
      <c r="H15" s="23" t="s">
        <v>30</v>
      </c>
      <c r="I15" s="24">
        <v>0</v>
      </c>
      <c r="J15" s="25">
        <v>0.23</v>
      </c>
      <c r="K15" s="24">
        <f t="shared" ref="K15" si="6">I15*J15</f>
        <v>0</v>
      </c>
      <c r="L15" s="26">
        <f t="shared" ref="L15" si="7">I15+K15</f>
        <v>0</v>
      </c>
    </row>
    <row r="16" spans="2:12" s="5" customFormat="1" ht="24.95" customHeight="1" x14ac:dyDescent="0.2">
      <c r="B16" s="37">
        <v>3</v>
      </c>
      <c r="C16" s="38" t="s">
        <v>33</v>
      </c>
      <c r="D16" s="39" t="s">
        <v>34</v>
      </c>
      <c r="E16" s="42" t="s">
        <v>57</v>
      </c>
      <c r="F16" s="44">
        <v>4</v>
      </c>
      <c r="G16" s="44" t="s">
        <v>14</v>
      </c>
      <c r="H16" s="23">
        <v>46157</v>
      </c>
      <c r="I16" s="24">
        <v>0</v>
      </c>
      <c r="J16" s="25">
        <v>0.23</v>
      </c>
      <c r="K16" s="24">
        <f>I16*J16</f>
        <v>0</v>
      </c>
      <c r="L16" s="26">
        <f>I16+K16</f>
        <v>0</v>
      </c>
    </row>
    <row r="17" spans="2:12" s="5" customFormat="1" ht="24.95" customHeight="1" x14ac:dyDescent="0.2">
      <c r="B17" s="37"/>
      <c r="C17" s="38"/>
      <c r="D17" s="40"/>
      <c r="E17" s="43"/>
      <c r="F17" s="44"/>
      <c r="G17" s="50"/>
      <c r="H17" s="23" t="s">
        <v>29</v>
      </c>
      <c r="I17" s="24">
        <v>0</v>
      </c>
      <c r="J17" s="25">
        <v>0.23</v>
      </c>
      <c r="K17" s="24">
        <f t="shared" ref="K17" si="8">I17*J17</f>
        <v>0</v>
      </c>
      <c r="L17" s="26">
        <f t="shared" ref="L17" si="9">I17+K17</f>
        <v>0</v>
      </c>
    </row>
    <row r="18" spans="2:12" s="5" customFormat="1" ht="24.95" customHeight="1" x14ac:dyDescent="0.2">
      <c r="B18" s="37"/>
      <c r="C18" s="38"/>
      <c r="D18" s="40"/>
      <c r="E18" s="43"/>
      <c r="F18" s="44"/>
      <c r="G18" s="50"/>
      <c r="H18" s="23">
        <v>46522</v>
      </c>
      <c r="I18" s="24">
        <v>0</v>
      </c>
      <c r="J18" s="25">
        <v>0.23</v>
      </c>
      <c r="K18" s="24">
        <f>I18*J18</f>
        <v>0</v>
      </c>
      <c r="L18" s="26">
        <f>I18+K18</f>
        <v>0</v>
      </c>
    </row>
    <row r="19" spans="2:12" s="5" customFormat="1" ht="24.95" customHeight="1" x14ac:dyDescent="0.2">
      <c r="B19" s="37"/>
      <c r="C19" s="38"/>
      <c r="D19" s="41"/>
      <c r="E19" s="43"/>
      <c r="F19" s="44"/>
      <c r="G19" s="50"/>
      <c r="H19" s="23" t="s">
        <v>30</v>
      </c>
      <c r="I19" s="24">
        <v>0</v>
      </c>
      <c r="J19" s="25">
        <v>0.23</v>
      </c>
      <c r="K19" s="24">
        <f t="shared" ref="K19" si="10">I19*J19</f>
        <v>0</v>
      </c>
      <c r="L19" s="26">
        <f t="shared" ref="L19" si="11">I19+K19</f>
        <v>0</v>
      </c>
    </row>
    <row r="20" spans="2:12" s="5" customFormat="1" ht="24.95" customHeight="1" x14ac:dyDescent="0.2">
      <c r="B20" s="37">
        <v>4</v>
      </c>
      <c r="C20" s="38" t="s">
        <v>35</v>
      </c>
      <c r="D20" s="39" t="s">
        <v>36</v>
      </c>
      <c r="E20" s="42" t="s">
        <v>58</v>
      </c>
      <c r="F20" s="44">
        <v>4</v>
      </c>
      <c r="G20" s="44" t="s">
        <v>28</v>
      </c>
      <c r="H20" s="23">
        <v>46157</v>
      </c>
      <c r="I20" s="24">
        <v>0</v>
      </c>
      <c r="J20" s="25">
        <v>0.23</v>
      </c>
      <c r="K20" s="24">
        <f>I20*J20</f>
        <v>0</v>
      </c>
      <c r="L20" s="26">
        <f>I20+K20</f>
        <v>0</v>
      </c>
    </row>
    <row r="21" spans="2:12" s="5" customFormat="1" ht="24.95" customHeight="1" x14ac:dyDescent="0.2">
      <c r="B21" s="37"/>
      <c r="C21" s="38"/>
      <c r="D21" s="40"/>
      <c r="E21" s="43"/>
      <c r="F21" s="44"/>
      <c r="G21" s="50"/>
      <c r="H21" s="23" t="s">
        <v>29</v>
      </c>
      <c r="I21" s="24">
        <v>0</v>
      </c>
      <c r="J21" s="25">
        <v>0.23</v>
      </c>
      <c r="K21" s="24">
        <f t="shared" ref="K21" si="12">I21*J21</f>
        <v>0</v>
      </c>
      <c r="L21" s="26">
        <f t="shared" ref="L21" si="13">I21+K21</f>
        <v>0</v>
      </c>
    </row>
    <row r="22" spans="2:12" s="5" customFormat="1" ht="24.95" customHeight="1" x14ac:dyDescent="0.2">
      <c r="B22" s="37"/>
      <c r="C22" s="38"/>
      <c r="D22" s="40"/>
      <c r="E22" s="43"/>
      <c r="F22" s="44"/>
      <c r="G22" s="50"/>
      <c r="H22" s="23">
        <v>46522</v>
      </c>
      <c r="I22" s="24">
        <v>0</v>
      </c>
      <c r="J22" s="25">
        <v>0.23</v>
      </c>
      <c r="K22" s="24">
        <f>I22*J22</f>
        <v>0</v>
      </c>
      <c r="L22" s="26">
        <f>I22+K22</f>
        <v>0</v>
      </c>
    </row>
    <row r="23" spans="2:12" s="5" customFormat="1" ht="24.95" customHeight="1" x14ac:dyDescent="0.2">
      <c r="B23" s="37"/>
      <c r="C23" s="38"/>
      <c r="D23" s="41"/>
      <c r="E23" s="43"/>
      <c r="F23" s="44"/>
      <c r="G23" s="50"/>
      <c r="H23" s="23" t="s">
        <v>30</v>
      </c>
      <c r="I23" s="24">
        <v>0</v>
      </c>
      <c r="J23" s="25">
        <v>0.23</v>
      </c>
      <c r="K23" s="24">
        <f t="shared" ref="K23" si="14">I23*J23</f>
        <v>0</v>
      </c>
      <c r="L23" s="26">
        <f t="shared" ref="L23" si="15">I23+K23</f>
        <v>0</v>
      </c>
    </row>
    <row r="24" spans="2:12" s="5" customFormat="1" ht="24.95" customHeight="1" x14ac:dyDescent="0.2">
      <c r="B24" s="37">
        <v>5</v>
      </c>
      <c r="C24" s="38" t="s">
        <v>37</v>
      </c>
      <c r="D24" s="65" t="s">
        <v>38</v>
      </c>
      <c r="E24" s="42" t="s">
        <v>2</v>
      </c>
      <c r="F24" s="44">
        <v>4</v>
      </c>
      <c r="G24" s="44" t="s">
        <v>40</v>
      </c>
      <c r="H24" s="23">
        <v>46157</v>
      </c>
      <c r="I24" s="24">
        <v>0</v>
      </c>
      <c r="J24" s="25">
        <v>0.23</v>
      </c>
      <c r="K24" s="24">
        <f>I24*J24</f>
        <v>0</v>
      </c>
      <c r="L24" s="26">
        <f>I24+K24</f>
        <v>0</v>
      </c>
    </row>
    <row r="25" spans="2:12" s="5" customFormat="1" ht="24.95" customHeight="1" x14ac:dyDescent="0.2">
      <c r="B25" s="37"/>
      <c r="C25" s="38"/>
      <c r="D25" s="66"/>
      <c r="E25" s="43"/>
      <c r="F25" s="44"/>
      <c r="G25" s="50"/>
      <c r="H25" s="23" t="s">
        <v>29</v>
      </c>
      <c r="I25" s="24">
        <v>0</v>
      </c>
      <c r="J25" s="25">
        <v>0.23</v>
      </c>
      <c r="K25" s="24">
        <f t="shared" ref="K25" si="16">I25*J25</f>
        <v>0</v>
      </c>
      <c r="L25" s="26">
        <f t="shared" ref="L25" si="17">I25+K25</f>
        <v>0</v>
      </c>
    </row>
    <row r="26" spans="2:12" s="5" customFormat="1" ht="24.95" customHeight="1" x14ac:dyDescent="0.2">
      <c r="B26" s="37"/>
      <c r="C26" s="38"/>
      <c r="D26" s="66"/>
      <c r="E26" s="43"/>
      <c r="F26" s="44"/>
      <c r="G26" s="50"/>
      <c r="H26" s="23">
        <v>46522</v>
      </c>
      <c r="I26" s="24">
        <v>0</v>
      </c>
      <c r="J26" s="25">
        <v>0.23</v>
      </c>
      <c r="K26" s="24">
        <f>I26*J26</f>
        <v>0</v>
      </c>
      <c r="L26" s="26">
        <f>I26+K26</f>
        <v>0</v>
      </c>
    </row>
    <row r="27" spans="2:12" s="5" customFormat="1" ht="24.95" customHeight="1" x14ac:dyDescent="0.2">
      <c r="B27" s="37"/>
      <c r="C27" s="38"/>
      <c r="D27" s="67"/>
      <c r="E27" s="43"/>
      <c r="F27" s="44"/>
      <c r="G27" s="50"/>
      <c r="H27" s="23" t="s">
        <v>30</v>
      </c>
      <c r="I27" s="24">
        <v>0</v>
      </c>
      <c r="J27" s="25">
        <v>0.23</v>
      </c>
      <c r="K27" s="24">
        <f t="shared" ref="K27" si="18">I27*J27</f>
        <v>0</v>
      </c>
      <c r="L27" s="26">
        <f t="shared" ref="L27" si="19">I27+K27</f>
        <v>0</v>
      </c>
    </row>
    <row r="28" spans="2:12" s="5" customFormat="1" ht="24.95" customHeight="1" x14ac:dyDescent="0.2">
      <c r="B28" s="37">
        <v>6</v>
      </c>
      <c r="C28" s="38" t="s">
        <v>41</v>
      </c>
      <c r="D28" s="39" t="s">
        <v>43</v>
      </c>
      <c r="E28" s="42" t="s">
        <v>59</v>
      </c>
      <c r="F28" s="44">
        <v>4</v>
      </c>
      <c r="G28" s="44" t="s">
        <v>42</v>
      </c>
      <c r="H28" s="23">
        <v>46157</v>
      </c>
      <c r="I28" s="24">
        <v>0</v>
      </c>
      <c r="J28" s="25">
        <v>0.23</v>
      </c>
      <c r="K28" s="24">
        <f>I28*J28</f>
        <v>0</v>
      </c>
      <c r="L28" s="26">
        <f>I28+K28</f>
        <v>0</v>
      </c>
    </row>
    <row r="29" spans="2:12" s="5" customFormat="1" ht="24.95" customHeight="1" x14ac:dyDescent="0.2">
      <c r="B29" s="37"/>
      <c r="C29" s="38"/>
      <c r="D29" s="40"/>
      <c r="E29" s="43"/>
      <c r="F29" s="44"/>
      <c r="G29" s="50"/>
      <c r="H29" s="23" t="s">
        <v>29</v>
      </c>
      <c r="I29" s="24">
        <v>0</v>
      </c>
      <c r="J29" s="25">
        <v>0.23</v>
      </c>
      <c r="K29" s="24">
        <f t="shared" ref="K29" si="20">I29*J29</f>
        <v>0</v>
      </c>
      <c r="L29" s="26">
        <f t="shared" ref="L29" si="21">I29+K29</f>
        <v>0</v>
      </c>
    </row>
    <row r="30" spans="2:12" s="5" customFormat="1" ht="24.95" customHeight="1" x14ac:dyDescent="0.2">
      <c r="B30" s="37"/>
      <c r="C30" s="38"/>
      <c r="D30" s="40"/>
      <c r="E30" s="43"/>
      <c r="F30" s="44"/>
      <c r="G30" s="50"/>
      <c r="H30" s="23">
        <v>46522</v>
      </c>
      <c r="I30" s="24">
        <v>0</v>
      </c>
      <c r="J30" s="25">
        <v>0.23</v>
      </c>
      <c r="K30" s="24">
        <f>I30*J30</f>
        <v>0</v>
      </c>
      <c r="L30" s="26">
        <f>I30+K30</f>
        <v>0</v>
      </c>
    </row>
    <row r="31" spans="2:12" s="5" customFormat="1" ht="24.95" customHeight="1" x14ac:dyDescent="0.2">
      <c r="B31" s="37"/>
      <c r="C31" s="38"/>
      <c r="D31" s="41"/>
      <c r="E31" s="43"/>
      <c r="F31" s="44"/>
      <c r="G31" s="50"/>
      <c r="H31" s="23" t="s">
        <v>30</v>
      </c>
      <c r="I31" s="24">
        <v>0</v>
      </c>
      <c r="J31" s="25">
        <v>0.23</v>
      </c>
      <c r="K31" s="24">
        <f t="shared" ref="K31" si="22">I31*J31</f>
        <v>0</v>
      </c>
      <c r="L31" s="26">
        <f t="shared" ref="L31" si="23">I31+K31</f>
        <v>0</v>
      </c>
    </row>
    <row r="32" spans="2:12" s="5" customFormat="1" ht="24.95" customHeight="1" x14ac:dyDescent="0.2">
      <c r="B32" s="37">
        <v>7</v>
      </c>
      <c r="C32" s="38" t="s">
        <v>46</v>
      </c>
      <c r="D32" s="39" t="s">
        <v>54</v>
      </c>
      <c r="E32" s="42" t="s">
        <v>51</v>
      </c>
      <c r="F32" s="44">
        <v>4</v>
      </c>
      <c r="G32" s="44" t="s">
        <v>48</v>
      </c>
      <c r="H32" s="23">
        <v>46157</v>
      </c>
      <c r="I32" s="24">
        <v>0</v>
      </c>
      <c r="J32" s="25">
        <v>0.23</v>
      </c>
      <c r="K32" s="24">
        <f>I32*J32</f>
        <v>0</v>
      </c>
      <c r="L32" s="26">
        <f>I32+K32</f>
        <v>0</v>
      </c>
    </row>
    <row r="33" spans="2:12" s="5" customFormat="1" ht="24.95" customHeight="1" x14ac:dyDescent="0.2">
      <c r="B33" s="37"/>
      <c r="C33" s="38"/>
      <c r="D33" s="40"/>
      <c r="E33" s="43"/>
      <c r="F33" s="44"/>
      <c r="G33" s="50"/>
      <c r="H33" s="23" t="s">
        <v>29</v>
      </c>
      <c r="I33" s="24">
        <v>0</v>
      </c>
      <c r="J33" s="25">
        <v>0.23</v>
      </c>
      <c r="K33" s="24">
        <f t="shared" ref="K33" si="24">I33*J33</f>
        <v>0</v>
      </c>
      <c r="L33" s="26">
        <f t="shared" ref="L33" si="25">I33+K33</f>
        <v>0</v>
      </c>
    </row>
    <row r="34" spans="2:12" s="5" customFormat="1" ht="24.95" customHeight="1" x14ac:dyDescent="0.2">
      <c r="B34" s="37"/>
      <c r="C34" s="38"/>
      <c r="D34" s="40"/>
      <c r="E34" s="43"/>
      <c r="F34" s="44"/>
      <c r="G34" s="50"/>
      <c r="H34" s="23">
        <v>46522</v>
      </c>
      <c r="I34" s="24">
        <v>0</v>
      </c>
      <c r="J34" s="25">
        <v>0.23</v>
      </c>
      <c r="K34" s="24">
        <f>I34*J34</f>
        <v>0</v>
      </c>
      <c r="L34" s="26">
        <f>I34+K34</f>
        <v>0</v>
      </c>
    </row>
    <row r="35" spans="2:12" s="5" customFormat="1" ht="24.95" customHeight="1" x14ac:dyDescent="0.2">
      <c r="B35" s="37"/>
      <c r="C35" s="38"/>
      <c r="D35" s="41"/>
      <c r="E35" s="43"/>
      <c r="F35" s="44"/>
      <c r="G35" s="50"/>
      <c r="H35" s="23" t="s">
        <v>30</v>
      </c>
      <c r="I35" s="24">
        <v>0</v>
      </c>
      <c r="J35" s="25">
        <v>0.23</v>
      </c>
      <c r="K35" s="24">
        <f t="shared" ref="K35" si="26">I35*J35</f>
        <v>0</v>
      </c>
      <c r="L35" s="26">
        <f t="shared" ref="L35" si="27">I35+K35</f>
        <v>0</v>
      </c>
    </row>
    <row r="36" spans="2:12" s="5" customFormat="1" ht="24.95" customHeight="1" x14ac:dyDescent="0.2">
      <c r="B36" s="37">
        <v>8</v>
      </c>
      <c r="C36" s="38" t="s">
        <v>49</v>
      </c>
      <c r="D36" s="39" t="s">
        <v>52</v>
      </c>
      <c r="E36" s="42" t="s">
        <v>60</v>
      </c>
      <c r="F36" s="44">
        <v>4</v>
      </c>
      <c r="G36" s="44" t="s">
        <v>48</v>
      </c>
      <c r="H36" s="23">
        <v>46157</v>
      </c>
      <c r="I36" s="24">
        <v>0</v>
      </c>
      <c r="J36" s="25">
        <v>0.23</v>
      </c>
      <c r="K36" s="24">
        <f>I36*J36</f>
        <v>0</v>
      </c>
      <c r="L36" s="26">
        <f>I36+K36</f>
        <v>0</v>
      </c>
    </row>
    <row r="37" spans="2:12" s="5" customFormat="1" ht="24.95" customHeight="1" x14ac:dyDescent="0.2">
      <c r="B37" s="37"/>
      <c r="C37" s="38"/>
      <c r="D37" s="40"/>
      <c r="E37" s="43"/>
      <c r="F37" s="44"/>
      <c r="G37" s="50"/>
      <c r="H37" s="23" t="s">
        <v>29</v>
      </c>
      <c r="I37" s="24">
        <v>0</v>
      </c>
      <c r="J37" s="25">
        <v>0.23</v>
      </c>
      <c r="K37" s="24">
        <f t="shared" ref="K37" si="28">I37*J37</f>
        <v>0</v>
      </c>
      <c r="L37" s="26">
        <f t="shared" ref="L37" si="29">I37+K37</f>
        <v>0</v>
      </c>
    </row>
    <row r="38" spans="2:12" s="5" customFormat="1" ht="24.95" customHeight="1" x14ac:dyDescent="0.2">
      <c r="B38" s="37"/>
      <c r="C38" s="38"/>
      <c r="D38" s="40"/>
      <c r="E38" s="43"/>
      <c r="F38" s="44"/>
      <c r="G38" s="50"/>
      <c r="H38" s="23">
        <v>46522</v>
      </c>
      <c r="I38" s="24">
        <v>0</v>
      </c>
      <c r="J38" s="25">
        <v>0.23</v>
      </c>
      <c r="K38" s="24">
        <f>I38*J38</f>
        <v>0</v>
      </c>
      <c r="L38" s="26">
        <f>I38+K38</f>
        <v>0</v>
      </c>
    </row>
    <row r="39" spans="2:12" s="5" customFormat="1" ht="24.95" customHeight="1" x14ac:dyDescent="0.2">
      <c r="B39" s="37"/>
      <c r="C39" s="38"/>
      <c r="D39" s="41"/>
      <c r="E39" s="43"/>
      <c r="F39" s="44"/>
      <c r="G39" s="50"/>
      <c r="H39" s="23" t="s">
        <v>30</v>
      </c>
      <c r="I39" s="24">
        <v>0</v>
      </c>
      <c r="J39" s="25">
        <v>0.23</v>
      </c>
      <c r="K39" s="24">
        <f t="shared" ref="K39" si="30">I39*J39</f>
        <v>0</v>
      </c>
      <c r="L39" s="26">
        <f t="shared" ref="L39" si="31">I39+K39</f>
        <v>0</v>
      </c>
    </row>
    <row r="40" spans="2:12" s="5" customFormat="1" ht="24.95" customHeight="1" x14ac:dyDescent="0.2">
      <c r="B40" s="37">
        <v>9</v>
      </c>
      <c r="C40" s="38" t="s">
        <v>47</v>
      </c>
      <c r="D40" s="39" t="s">
        <v>53</v>
      </c>
      <c r="E40" s="42" t="s">
        <v>60</v>
      </c>
      <c r="F40" s="44">
        <v>4</v>
      </c>
      <c r="G40" s="44" t="s">
        <v>48</v>
      </c>
      <c r="H40" s="23">
        <v>46157</v>
      </c>
      <c r="I40" s="24">
        <v>0</v>
      </c>
      <c r="J40" s="25">
        <v>0.23</v>
      </c>
      <c r="K40" s="24">
        <f>I40*J40</f>
        <v>0</v>
      </c>
      <c r="L40" s="26">
        <f>I40+K40</f>
        <v>0</v>
      </c>
    </row>
    <row r="41" spans="2:12" s="5" customFormat="1" ht="24.95" customHeight="1" x14ac:dyDescent="0.2">
      <c r="B41" s="37"/>
      <c r="C41" s="38"/>
      <c r="D41" s="40"/>
      <c r="E41" s="43"/>
      <c r="F41" s="44"/>
      <c r="G41" s="50"/>
      <c r="H41" s="23" t="s">
        <v>29</v>
      </c>
      <c r="I41" s="24">
        <v>0</v>
      </c>
      <c r="J41" s="25">
        <v>0.23</v>
      </c>
      <c r="K41" s="24">
        <f t="shared" ref="K41" si="32">I41*J41</f>
        <v>0</v>
      </c>
      <c r="L41" s="26">
        <f t="shared" ref="L41" si="33">I41+K41</f>
        <v>0</v>
      </c>
    </row>
    <row r="42" spans="2:12" s="5" customFormat="1" ht="24.95" customHeight="1" x14ac:dyDescent="0.2">
      <c r="B42" s="37"/>
      <c r="C42" s="38"/>
      <c r="D42" s="40"/>
      <c r="E42" s="43"/>
      <c r="F42" s="44"/>
      <c r="G42" s="50"/>
      <c r="H42" s="23">
        <v>46522</v>
      </c>
      <c r="I42" s="24">
        <v>0</v>
      </c>
      <c r="J42" s="25">
        <v>0.23</v>
      </c>
      <c r="K42" s="24">
        <f>I42*J42</f>
        <v>0</v>
      </c>
      <c r="L42" s="26">
        <f>I42+K42</f>
        <v>0</v>
      </c>
    </row>
    <row r="43" spans="2:12" s="5" customFormat="1" ht="24.95" customHeight="1" x14ac:dyDescent="0.2">
      <c r="B43" s="37"/>
      <c r="C43" s="38"/>
      <c r="D43" s="41"/>
      <c r="E43" s="43"/>
      <c r="F43" s="44"/>
      <c r="G43" s="50"/>
      <c r="H43" s="23" t="s">
        <v>30</v>
      </c>
      <c r="I43" s="24">
        <v>0</v>
      </c>
      <c r="J43" s="25">
        <v>0.23</v>
      </c>
      <c r="K43" s="24">
        <f t="shared" ref="K43" si="34">I43*J43</f>
        <v>0</v>
      </c>
      <c r="L43" s="26">
        <f t="shared" ref="L43" si="35">I43+K43</f>
        <v>0</v>
      </c>
    </row>
    <row r="44" spans="2:12" s="5" customFormat="1" ht="24.95" customHeight="1" x14ac:dyDescent="0.2">
      <c r="B44" s="37">
        <v>10</v>
      </c>
      <c r="C44" s="38" t="s">
        <v>50</v>
      </c>
      <c r="D44" s="39" t="s">
        <v>55</v>
      </c>
      <c r="E44" s="42" t="s">
        <v>60</v>
      </c>
      <c r="F44" s="44">
        <v>4</v>
      </c>
      <c r="G44" s="44" t="s">
        <v>48</v>
      </c>
      <c r="H44" s="23">
        <v>46157</v>
      </c>
      <c r="I44" s="24">
        <v>0</v>
      </c>
      <c r="J44" s="25">
        <v>0.23</v>
      </c>
      <c r="K44" s="24">
        <f>I44*J44</f>
        <v>0</v>
      </c>
      <c r="L44" s="26">
        <f>I44+K44</f>
        <v>0</v>
      </c>
    </row>
    <row r="45" spans="2:12" s="5" customFormat="1" ht="24.95" customHeight="1" x14ac:dyDescent="0.2">
      <c r="B45" s="37"/>
      <c r="C45" s="38"/>
      <c r="D45" s="40"/>
      <c r="E45" s="43"/>
      <c r="F45" s="44"/>
      <c r="G45" s="50"/>
      <c r="H45" s="23" t="s">
        <v>29</v>
      </c>
      <c r="I45" s="24">
        <v>0</v>
      </c>
      <c r="J45" s="25">
        <v>0.23</v>
      </c>
      <c r="K45" s="24">
        <f t="shared" ref="K45" si="36">I45*J45</f>
        <v>0</v>
      </c>
      <c r="L45" s="26">
        <f t="shared" ref="L45" si="37">I45+K45</f>
        <v>0</v>
      </c>
    </row>
    <row r="46" spans="2:12" s="5" customFormat="1" ht="24.95" customHeight="1" x14ac:dyDescent="0.2">
      <c r="B46" s="37"/>
      <c r="C46" s="38"/>
      <c r="D46" s="40"/>
      <c r="E46" s="43"/>
      <c r="F46" s="44"/>
      <c r="G46" s="50"/>
      <c r="H46" s="23">
        <v>46522</v>
      </c>
      <c r="I46" s="24">
        <v>0</v>
      </c>
      <c r="J46" s="25">
        <v>0.23</v>
      </c>
      <c r="K46" s="24">
        <f>I46*J46</f>
        <v>0</v>
      </c>
      <c r="L46" s="26">
        <f>I46+K46</f>
        <v>0</v>
      </c>
    </row>
    <row r="47" spans="2:12" s="5" customFormat="1" ht="24.95" customHeight="1" x14ac:dyDescent="0.2">
      <c r="B47" s="37"/>
      <c r="C47" s="38"/>
      <c r="D47" s="41"/>
      <c r="E47" s="43"/>
      <c r="F47" s="44"/>
      <c r="G47" s="50"/>
      <c r="H47" s="23" t="s">
        <v>30</v>
      </c>
      <c r="I47" s="24">
        <v>0</v>
      </c>
      <c r="J47" s="25">
        <v>0.23</v>
      </c>
      <c r="K47" s="24">
        <f t="shared" ref="K47" si="38">I47*J47</f>
        <v>0</v>
      </c>
      <c r="L47" s="26">
        <f t="shared" ref="L47" si="39">I47+K47</f>
        <v>0</v>
      </c>
    </row>
    <row r="48" spans="2:12" s="5" customFormat="1" ht="27" customHeight="1" x14ac:dyDescent="0.2">
      <c r="B48" s="37">
        <v>11</v>
      </c>
      <c r="C48" s="38" t="s">
        <v>61</v>
      </c>
      <c r="D48" s="39" t="s">
        <v>64</v>
      </c>
      <c r="E48" s="42" t="s">
        <v>67</v>
      </c>
      <c r="F48" s="44">
        <v>4</v>
      </c>
      <c r="G48" s="44" t="s">
        <v>16</v>
      </c>
      <c r="H48" s="23">
        <v>46157</v>
      </c>
      <c r="I48" s="24">
        <v>0</v>
      </c>
      <c r="J48" s="25">
        <v>0.23</v>
      </c>
      <c r="K48" s="24">
        <f>I48*J48</f>
        <v>0</v>
      </c>
      <c r="L48" s="26">
        <f>I48+K48</f>
        <v>0</v>
      </c>
    </row>
    <row r="49" spans="2:12" s="5" customFormat="1" ht="27" customHeight="1" x14ac:dyDescent="0.2">
      <c r="B49" s="37"/>
      <c r="C49" s="38"/>
      <c r="D49" s="68"/>
      <c r="E49" s="43"/>
      <c r="F49" s="44"/>
      <c r="G49" s="50"/>
      <c r="H49" s="23" t="s">
        <v>29</v>
      </c>
      <c r="I49" s="24">
        <v>0</v>
      </c>
      <c r="J49" s="25">
        <v>0.23</v>
      </c>
      <c r="K49" s="24">
        <f t="shared" ref="K49" si="40">I49*J49</f>
        <v>0</v>
      </c>
      <c r="L49" s="26">
        <f t="shared" ref="L49" si="41">I49+K49</f>
        <v>0</v>
      </c>
    </row>
    <row r="50" spans="2:12" s="5" customFormat="1" ht="27" customHeight="1" x14ac:dyDescent="0.2">
      <c r="B50" s="37"/>
      <c r="C50" s="38"/>
      <c r="D50" s="68"/>
      <c r="E50" s="43"/>
      <c r="F50" s="44"/>
      <c r="G50" s="50"/>
      <c r="H50" s="23">
        <v>46522</v>
      </c>
      <c r="I50" s="24">
        <v>0</v>
      </c>
      <c r="J50" s="25">
        <v>0.23</v>
      </c>
      <c r="K50" s="24">
        <f>I50*J50</f>
        <v>0</v>
      </c>
      <c r="L50" s="26">
        <f>I50+K50</f>
        <v>0</v>
      </c>
    </row>
    <row r="51" spans="2:12" s="5" customFormat="1" ht="27" customHeight="1" x14ac:dyDescent="0.2">
      <c r="B51" s="37"/>
      <c r="C51" s="38"/>
      <c r="D51" s="69"/>
      <c r="E51" s="43"/>
      <c r="F51" s="44"/>
      <c r="G51" s="50"/>
      <c r="H51" s="23" t="s">
        <v>30</v>
      </c>
      <c r="I51" s="24">
        <v>0</v>
      </c>
      <c r="J51" s="25">
        <v>0.23</v>
      </c>
      <c r="K51" s="24">
        <f t="shared" ref="K51" si="42">I51*J51</f>
        <v>0</v>
      </c>
      <c r="L51" s="26">
        <f t="shared" ref="L51" si="43">I51+K51</f>
        <v>0</v>
      </c>
    </row>
    <row r="52" spans="2:12" s="5" customFormat="1" ht="27" customHeight="1" x14ac:dyDescent="0.2">
      <c r="B52" s="37">
        <v>12</v>
      </c>
      <c r="C52" s="38" t="s">
        <v>62</v>
      </c>
      <c r="D52" s="39" t="s">
        <v>65</v>
      </c>
      <c r="E52" s="42" t="s">
        <v>67</v>
      </c>
      <c r="F52" s="44">
        <v>4</v>
      </c>
      <c r="G52" s="44" t="s">
        <v>16</v>
      </c>
      <c r="H52" s="23">
        <v>46157</v>
      </c>
      <c r="I52" s="24">
        <v>0</v>
      </c>
      <c r="J52" s="25">
        <v>0.23</v>
      </c>
      <c r="K52" s="24">
        <f>I52*J52</f>
        <v>0</v>
      </c>
      <c r="L52" s="26">
        <f>I52+K52</f>
        <v>0</v>
      </c>
    </row>
    <row r="53" spans="2:12" s="5" customFormat="1" ht="27" customHeight="1" x14ac:dyDescent="0.2">
      <c r="B53" s="37"/>
      <c r="C53" s="38"/>
      <c r="D53" s="40"/>
      <c r="E53" s="43"/>
      <c r="F53" s="44"/>
      <c r="G53" s="50"/>
      <c r="H53" s="23" t="s">
        <v>29</v>
      </c>
      <c r="I53" s="24">
        <v>0</v>
      </c>
      <c r="J53" s="25">
        <v>0.23</v>
      </c>
      <c r="K53" s="24">
        <f t="shared" ref="K53" si="44">I53*J53</f>
        <v>0</v>
      </c>
      <c r="L53" s="26">
        <f t="shared" ref="L53" si="45">I53+K53</f>
        <v>0</v>
      </c>
    </row>
    <row r="54" spans="2:12" s="5" customFormat="1" ht="27" customHeight="1" x14ac:dyDescent="0.2">
      <c r="B54" s="37"/>
      <c r="C54" s="38"/>
      <c r="D54" s="40"/>
      <c r="E54" s="43"/>
      <c r="F54" s="44"/>
      <c r="G54" s="50"/>
      <c r="H54" s="23">
        <v>46522</v>
      </c>
      <c r="I54" s="24">
        <v>0</v>
      </c>
      <c r="J54" s="25">
        <v>0.23</v>
      </c>
      <c r="K54" s="24">
        <f>I54*J54</f>
        <v>0</v>
      </c>
      <c r="L54" s="26">
        <f>I54+K54</f>
        <v>0</v>
      </c>
    </row>
    <row r="55" spans="2:12" s="5" customFormat="1" ht="27" customHeight="1" x14ac:dyDescent="0.2">
      <c r="B55" s="37"/>
      <c r="C55" s="38"/>
      <c r="D55" s="41"/>
      <c r="E55" s="43"/>
      <c r="F55" s="44"/>
      <c r="G55" s="50"/>
      <c r="H55" s="23" t="s">
        <v>30</v>
      </c>
      <c r="I55" s="24">
        <v>0</v>
      </c>
      <c r="J55" s="25">
        <v>0.23</v>
      </c>
      <c r="K55" s="24">
        <f t="shared" ref="K55" si="46">I55*J55</f>
        <v>0</v>
      </c>
      <c r="L55" s="26">
        <f t="shared" ref="L55" si="47">I55+K55</f>
        <v>0</v>
      </c>
    </row>
    <row r="56" spans="2:12" s="5" customFormat="1" ht="27" customHeight="1" x14ac:dyDescent="0.2">
      <c r="B56" s="37">
        <v>13</v>
      </c>
      <c r="C56" s="38" t="s">
        <v>63</v>
      </c>
      <c r="D56" s="39" t="s">
        <v>66</v>
      </c>
      <c r="E56" s="42" t="s">
        <v>67</v>
      </c>
      <c r="F56" s="44">
        <v>4</v>
      </c>
      <c r="G56" s="44" t="s">
        <v>16</v>
      </c>
      <c r="H56" s="23">
        <v>46157</v>
      </c>
      <c r="I56" s="24">
        <v>0</v>
      </c>
      <c r="J56" s="25">
        <v>0.23</v>
      </c>
      <c r="K56" s="24">
        <f>I56*J56</f>
        <v>0</v>
      </c>
      <c r="L56" s="26">
        <f>I56+K56</f>
        <v>0</v>
      </c>
    </row>
    <row r="57" spans="2:12" s="5" customFormat="1" ht="27" customHeight="1" x14ac:dyDescent="0.2">
      <c r="B57" s="37"/>
      <c r="C57" s="38"/>
      <c r="D57" s="40"/>
      <c r="E57" s="43"/>
      <c r="F57" s="44"/>
      <c r="G57" s="50"/>
      <c r="H57" s="23" t="s">
        <v>29</v>
      </c>
      <c r="I57" s="24">
        <v>0</v>
      </c>
      <c r="J57" s="25">
        <v>0.23</v>
      </c>
      <c r="K57" s="24">
        <f t="shared" ref="K57" si="48">I57*J57</f>
        <v>0</v>
      </c>
      <c r="L57" s="26">
        <f t="shared" ref="L57" si="49">I57+K57</f>
        <v>0</v>
      </c>
    </row>
    <row r="58" spans="2:12" s="5" customFormat="1" ht="27" customHeight="1" x14ac:dyDescent="0.2">
      <c r="B58" s="37"/>
      <c r="C58" s="38"/>
      <c r="D58" s="40"/>
      <c r="E58" s="43"/>
      <c r="F58" s="44"/>
      <c r="G58" s="50"/>
      <c r="H58" s="23">
        <v>46522</v>
      </c>
      <c r="I58" s="24">
        <v>0</v>
      </c>
      <c r="J58" s="25">
        <v>0.23</v>
      </c>
      <c r="K58" s="24">
        <f>I58*J58</f>
        <v>0</v>
      </c>
      <c r="L58" s="26">
        <f>I58+K58</f>
        <v>0</v>
      </c>
    </row>
    <row r="59" spans="2:12" s="5" customFormat="1" ht="27" customHeight="1" x14ac:dyDescent="0.2">
      <c r="B59" s="37"/>
      <c r="C59" s="38"/>
      <c r="D59" s="41"/>
      <c r="E59" s="43"/>
      <c r="F59" s="44"/>
      <c r="G59" s="50"/>
      <c r="H59" s="23" t="s">
        <v>30</v>
      </c>
      <c r="I59" s="24">
        <v>0</v>
      </c>
      <c r="J59" s="25">
        <v>0.23</v>
      </c>
      <c r="K59" s="24">
        <f t="shared" ref="K59" si="50">I59*J59</f>
        <v>0</v>
      </c>
      <c r="L59" s="26">
        <f t="shared" ref="L59" si="51">I59+K59</f>
        <v>0</v>
      </c>
    </row>
    <row r="60" spans="2:12" s="5" customFormat="1" ht="24.95" customHeight="1" x14ac:dyDescent="0.2">
      <c r="B60" s="37">
        <v>14</v>
      </c>
      <c r="C60" s="38" t="s">
        <v>45</v>
      </c>
      <c r="D60" s="39" t="s">
        <v>44</v>
      </c>
      <c r="E60" s="42" t="s">
        <v>59</v>
      </c>
      <c r="F60" s="44">
        <v>4</v>
      </c>
      <c r="G60" s="44" t="s">
        <v>42</v>
      </c>
      <c r="H60" s="23">
        <v>46157</v>
      </c>
      <c r="I60" s="24">
        <v>0</v>
      </c>
      <c r="J60" s="25">
        <v>0.23</v>
      </c>
      <c r="K60" s="24">
        <f>I60*J60</f>
        <v>0</v>
      </c>
      <c r="L60" s="26">
        <f>I60+K60</f>
        <v>0</v>
      </c>
    </row>
    <row r="61" spans="2:12" s="5" customFormat="1" ht="24.95" customHeight="1" x14ac:dyDescent="0.2">
      <c r="B61" s="37"/>
      <c r="C61" s="38"/>
      <c r="D61" s="40"/>
      <c r="E61" s="43"/>
      <c r="F61" s="44"/>
      <c r="G61" s="50"/>
      <c r="H61" s="23" t="s">
        <v>29</v>
      </c>
      <c r="I61" s="24">
        <v>0</v>
      </c>
      <c r="J61" s="25">
        <v>0.23</v>
      </c>
      <c r="K61" s="24">
        <f t="shared" ref="K61" si="52">I61*J61</f>
        <v>0</v>
      </c>
      <c r="L61" s="26">
        <f t="shared" ref="L61" si="53">I61+K61</f>
        <v>0</v>
      </c>
    </row>
    <row r="62" spans="2:12" s="5" customFormat="1" ht="24.95" customHeight="1" x14ac:dyDescent="0.2">
      <c r="B62" s="37"/>
      <c r="C62" s="38"/>
      <c r="D62" s="40"/>
      <c r="E62" s="43"/>
      <c r="F62" s="44"/>
      <c r="G62" s="50"/>
      <c r="H62" s="23">
        <v>46522</v>
      </c>
      <c r="I62" s="24">
        <v>0</v>
      </c>
      <c r="J62" s="25">
        <v>0.23</v>
      </c>
      <c r="K62" s="24">
        <f>I62*J62</f>
        <v>0</v>
      </c>
      <c r="L62" s="26">
        <f>I62+K62</f>
        <v>0</v>
      </c>
    </row>
    <row r="63" spans="2:12" s="5" customFormat="1" ht="24.95" customHeight="1" x14ac:dyDescent="0.2">
      <c r="B63" s="37"/>
      <c r="C63" s="38"/>
      <c r="D63" s="41"/>
      <c r="E63" s="43"/>
      <c r="F63" s="44"/>
      <c r="G63" s="50"/>
      <c r="H63" s="23" t="s">
        <v>30</v>
      </c>
      <c r="I63" s="24">
        <v>0</v>
      </c>
      <c r="J63" s="25">
        <v>0.23</v>
      </c>
      <c r="K63" s="24">
        <f t="shared" ref="K63" si="54">I63*J63</f>
        <v>0</v>
      </c>
      <c r="L63" s="26">
        <f t="shared" ref="L63" si="55">I63+K63</f>
        <v>0</v>
      </c>
    </row>
    <row r="64" spans="2:12" s="5" customFormat="1" ht="24.95" customHeight="1" x14ac:dyDescent="0.2">
      <c r="B64" s="37">
        <v>15</v>
      </c>
      <c r="C64" s="38" t="s">
        <v>68</v>
      </c>
      <c r="D64" s="39" t="s">
        <v>69</v>
      </c>
      <c r="E64" s="42" t="s">
        <v>17</v>
      </c>
      <c r="F64" s="44">
        <v>4</v>
      </c>
      <c r="G64" s="44" t="s">
        <v>15</v>
      </c>
      <c r="H64" s="23">
        <v>46157</v>
      </c>
      <c r="I64" s="24">
        <v>0</v>
      </c>
      <c r="J64" s="25">
        <v>0.23</v>
      </c>
      <c r="K64" s="24">
        <f>I64*J64</f>
        <v>0</v>
      </c>
      <c r="L64" s="26">
        <f>I64+K64</f>
        <v>0</v>
      </c>
    </row>
    <row r="65" spans="2:12" s="5" customFormat="1" ht="24.95" customHeight="1" x14ac:dyDescent="0.2">
      <c r="B65" s="37"/>
      <c r="C65" s="38"/>
      <c r="D65" s="40"/>
      <c r="E65" s="43"/>
      <c r="F65" s="44"/>
      <c r="G65" s="50"/>
      <c r="H65" s="23" t="s">
        <v>29</v>
      </c>
      <c r="I65" s="24">
        <v>0</v>
      </c>
      <c r="J65" s="25">
        <v>0.23</v>
      </c>
      <c r="K65" s="24">
        <f t="shared" ref="K65" si="56">I65*J65</f>
        <v>0</v>
      </c>
      <c r="L65" s="26">
        <f t="shared" ref="L65" si="57">I65+K65</f>
        <v>0</v>
      </c>
    </row>
    <row r="66" spans="2:12" s="5" customFormat="1" ht="24.95" customHeight="1" x14ac:dyDescent="0.2">
      <c r="B66" s="37"/>
      <c r="C66" s="38"/>
      <c r="D66" s="40"/>
      <c r="E66" s="43"/>
      <c r="F66" s="44"/>
      <c r="G66" s="50"/>
      <c r="H66" s="23">
        <v>46522</v>
      </c>
      <c r="I66" s="24">
        <v>0</v>
      </c>
      <c r="J66" s="25">
        <v>0.23</v>
      </c>
      <c r="K66" s="24">
        <f>I66*J66</f>
        <v>0</v>
      </c>
      <c r="L66" s="26">
        <f>I66+K66</f>
        <v>0</v>
      </c>
    </row>
    <row r="67" spans="2:12" s="5" customFormat="1" ht="24.95" customHeight="1" x14ac:dyDescent="0.2">
      <c r="B67" s="37"/>
      <c r="C67" s="38"/>
      <c r="D67" s="41"/>
      <c r="E67" s="43"/>
      <c r="F67" s="44"/>
      <c r="G67" s="50"/>
      <c r="H67" s="23" t="s">
        <v>30</v>
      </c>
      <c r="I67" s="24">
        <v>0</v>
      </c>
      <c r="J67" s="25">
        <v>0.23</v>
      </c>
      <c r="K67" s="24">
        <f t="shared" ref="K67" si="58">I67*J67</f>
        <v>0</v>
      </c>
      <c r="L67" s="26">
        <f t="shared" ref="L67" si="59">I67+K67</f>
        <v>0</v>
      </c>
    </row>
    <row r="68" spans="2:12" s="5" customFormat="1" ht="24.95" customHeight="1" x14ac:dyDescent="0.2">
      <c r="B68" s="37">
        <v>16</v>
      </c>
      <c r="C68" s="38" t="s">
        <v>70</v>
      </c>
      <c r="D68" s="39" t="s">
        <v>72</v>
      </c>
      <c r="E68" s="42" t="s">
        <v>73</v>
      </c>
      <c r="F68" s="44">
        <v>4</v>
      </c>
      <c r="G68" s="44" t="s">
        <v>42</v>
      </c>
      <c r="H68" s="23">
        <v>46157</v>
      </c>
      <c r="I68" s="24">
        <v>0</v>
      </c>
      <c r="J68" s="25">
        <v>0.23</v>
      </c>
      <c r="K68" s="24">
        <f>I68*J68</f>
        <v>0</v>
      </c>
      <c r="L68" s="26">
        <f>I68+K68</f>
        <v>0</v>
      </c>
    </row>
    <row r="69" spans="2:12" s="5" customFormat="1" ht="24.95" customHeight="1" x14ac:dyDescent="0.2">
      <c r="B69" s="37"/>
      <c r="C69" s="38"/>
      <c r="D69" s="40"/>
      <c r="E69" s="43"/>
      <c r="F69" s="44"/>
      <c r="G69" s="50"/>
      <c r="H69" s="23" t="s">
        <v>29</v>
      </c>
      <c r="I69" s="24">
        <v>0</v>
      </c>
      <c r="J69" s="25">
        <v>0.23</v>
      </c>
      <c r="K69" s="24">
        <f t="shared" ref="K69" si="60">I69*J69</f>
        <v>0</v>
      </c>
      <c r="L69" s="26">
        <f t="shared" ref="L69" si="61">I69+K69</f>
        <v>0</v>
      </c>
    </row>
    <row r="70" spans="2:12" s="5" customFormat="1" ht="24.95" customHeight="1" x14ac:dyDescent="0.2">
      <c r="B70" s="37"/>
      <c r="C70" s="38"/>
      <c r="D70" s="40"/>
      <c r="E70" s="43"/>
      <c r="F70" s="44"/>
      <c r="G70" s="50"/>
      <c r="H70" s="23">
        <v>46522</v>
      </c>
      <c r="I70" s="24">
        <v>0</v>
      </c>
      <c r="J70" s="25">
        <v>0.23</v>
      </c>
      <c r="K70" s="24">
        <f>I70*J70</f>
        <v>0</v>
      </c>
      <c r="L70" s="26">
        <f>I70+K70</f>
        <v>0</v>
      </c>
    </row>
    <row r="71" spans="2:12" s="5" customFormat="1" ht="24.95" customHeight="1" x14ac:dyDescent="0.2">
      <c r="B71" s="37"/>
      <c r="C71" s="38"/>
      <c r="D71" s="41"/>
      <c r="E71" s="43"/>
      <c r="F71" s="44"/>
      <c r="G71" s="50"/>
      <c r="H71" s="23" t="s">
        <v>30</v>
      </c>
      <c r="I71" s="24">
        <v>0</v>
      </c>
      <c r="J71" s="25">
        <v>0.23</v>
      </c>
      <c r="K71" s="24">
        <f t="shared" ref="K71:K74" si="62">I71*J71</f>
        <v>0</v>
      </c>
      <c r="L71" s="26">
        <f t="shared" ref="L71:L74" si="63">I71+K71</f>
        <v>0</v>
      </c>
    </row>
    <row r="72" spans="2:12" s="5" customFormat="1" ht="24.95" customHeight="1" x14ac:dyDescent="0.2">
      <c r="B72" s="37">
        <v>17</v>
      </c>
      <c r="C72" s="38" t="s">
        <v>88</v>
      </c>
      <c r="D72" s="39" t="s">
        <v>86</v>
      </c>
      <c r="E72" s="42" t="s">
        <v>85</v>
      </c>
      <c r="F72" s="44">
        <v>4</v>
      </c>
      <c r="G72" s="44" t="s">
        <v>48</v>
      </c>
      <c r="H72" s="23">
        <v>46157</v>
      </c>
      <c r="I72" s="24">
        <v>0</v>
      </c>
      <c r="J72" s="25">
        <v>0.23</v>
      </c>
      <c r="K72" s="24">
        <f t="shared" si="62"/>
        <v>0</v>
      </c>
      <c r="L72" s="26">
        <f t="shared" si="63"/>
        <v>0</v>
      </c>
    </row>
    <row r="73" spans="2:12" s="5" customFormat="1" ht="24.95" customHeight="1" x14ac:dyDescent="0.2">
      <c r="B73" s="37"/>
      <c r="C73" s="38"/>
      <c r="D73" s="40"/>
      <c r="E73" s="43"/>
      <c r="F73" s="44"/>
      <c r="G73" s="50"/>
      <c r="H73" s="23" t="s">
        <v>29</v>
      </c>
      <c r="I73" s="24">
        <v>0</v>
      </c>
      <c r="J73" s="25">
        <v>0.23</v>
      </c>
      <c r="K73" s="24">
        <f t="shared" si="62"/>
        <v>0</v>
      </c>
      <c r="L73" s="26">
        <f t="shared" si="63"/>
        <v>0</v>
      </c>
    </row>
    <row r="74" spans="2:12" s="5" customFormat="1" ht="24.95" customHeight="1" x14ac:dyDescent="0.2">
      <c r="B74" s="37"/>
      <c r="C74" s="38"/>
      <c r="D74" s="40"/>
      <c r="E74" s="43"/>
      <c r="F74" s="44"/>
      <c r="G74" s="50"/>
      <c r="H74" s="23">
        <v>46522</v>
      </c>
      <c r="I74" s="24">
        <v>0</v>
      </c>
      <c r="J74" s="25">
        <v>0.23</v>
      </c>
      <c r="K74" s="24">
        <f t="shared" si="62"/>
        <v>0</v>
      </c>
      <c r="L74" s="26">
        <f t="shared" si="63"/>
        <v>0</v>
      </c>
    </row>
    <row r="75" spans="2:12" s="5" customFormat="1" ht="24.95" customHeight="1" x14ac:dyDescent="0.2">
      <c r="B75" s="37"/>
      <c r="C75" s="38"/>
      <c r="D75" s="41"/>
      <c r="E75" s="43"/>
      <c r="F75" s="44"/>
      <c r="G75" s="50"/>
      <c r="H75" s="23" t="s">
        <v>30</v>
      </c>
      <c r="I75" s="24">
        <v>0</v>
      </c>
      <c r="J75" s="25">
        <v>0.23</v>
      </c>
      <c r="K75" s="24">
        <f t="shared" ref="K75:K111" si="64">I75*J75</f>
        <v>0</v>
      </c>
      <c r="L75" s="26">
        <f t="shared" ref="L75:L111" si="65">I75+K75</f>
        <v>0</v>
      </c>
    </row>
    <row r="76" spans="2:12" s="5" customFormat="1" ht="24.95" customHeight="1" x14ac:dyDescent="0.2">
      <c r="B76" s="37">
        <v>18</v>
      </c>
      <c r="C76" s="38" t="s">
        <v>89</v>
      </c>
      <c r="D76" s="39" t="s">
        <v>87</v>
      </c>
      <c r="E76" s="42" t="s">
        <v>82</v>
      </c>
      <c r="F76" s="44">
        <v>4</v>
      </c>
      <c r="G76" s="44" t="s">
        <v>15</v>
      </c>
      <c r="H76" s="23">
        <v>46157</v>
      </c>
      <c r="I76" s="24">
        <v>0</v>
      </c>
      <c r="J76" s="25">
        <v>0.23</v>
      </c>
      <c r="K76" s="24">
        <f t="shared" si="64"/>
        <v>0</v>
      </c>
      <c r="L76" s="26">
        <f t="shared" si="65"/>
        <v>0</v>
      </c>
    </row>
    <row r="77" spans="2:12" s="5" customFormat="1" ht="24.95" customHeight="1" x14ac:dyDescent="0.2">
      <c r="B77" s="37"/>
      <c r="C77" s="38"/>
      <c r="D77" s="40"/>
      <c r="E77" s="43"/>
      <c r="F77" s="44"/>
      <c r="G77" s="50"/>
      <c r="H77" s="23" t="s">
        <v>29</v>
      </c>
      <c r="I77" s="24">
        <v>0</v>
      </c>
      <c r="J77" s="25">
        <v>0.23</v>
      </c>
      <c r="K77" s="24">
        <f t="shared" si="64"/>
        <v>0</v>
      </c>
      <c r="L77" s="26">
        <f t="shared" si="65"/>
        <v>0</v>
      </c>
    </row>
    <row r="78" spans="2:12" s="5" customFormat="1" ht="24.95" customHeight="1" x14ac:dyDescent="0.2">
      <c r="B78" s="37"/>
      <c r="C78" s="38"/>
      <c r="D78" s="40"/>
      <c r="E78" s="43"/>
      <c r="F78" s="44"/>
      <c r="G78" s="50"/>
      <c r="H78" s="23">
        <v>46522</v>
      </c>
      <c r="I78" s="24">
        <v>0</v>
      </c>
      <c r="J78" s="25">
        <v>0.23</v>
      </c>
      <c r="K78" s="24">
        <f t="shared" si="64"/>
        <v>0</v>
      </c>
      <c r="L78" s="26">
        <f t="shared" si="65"/>
        <v>0</v>
      </c>
    </row>
    <row r="79" spans="2:12" s="5" customFormat="1" ht="24.95" customHeight="1" x14ac:dyDescent="0.2">
      <c r="B79" s="37"/>
      <c r="C79" s="38"/>
      <c r="D79" s="41"/>
      <c r="E79" s="43"/>
      <c r="F79" s="44"/>
      <c r="G79" s="50"/>
      <c r="H79" s="23" t="s">
        <v>30</v>
      </c>
      <c r="I79" s="24">
        <v>0</v>
      </c>
      <c r="J79" s="25">
        <v>0.23</v>
      </c>
      <c r="K79" s="24">
        <f t="shared" si="64"/>
        <v>0</v>
      </c>
      <c r="L79" s="26">
        <f t="shared" si="65"/>
        <v>0</v>
      </c>
    </row>
    <row r="80" spans="2:12" s="5" customFormat="1" ht="24.95" customHeight="1" x14ac:dyDescent="0.2">
      <c r="B80" s="37">
        <v>19</v>
      </c>
      <c r="C80" s="38" t="s">
        <v>74</v>
      </c>
      <c r="D80" s="39" t="s">
        <v>75</v>
      </c>
      <c r="E80" s="42" t="s">
        <v>94</v>
      </c>
      <c r="F80" s="44">
        <v>4</v>
      </c>
      <c r="G80" s="44" t="s">
        <v>15</v>
      </c>
      <c r="H80" s="23">
        <v>46157</v>
      </c>
      <c r="I80" s="24">
        <v>0</v>
      </c>
      <c r="J80" s="25">
        <v>0.23</v>
      </c>
      <c r="K80" s="24">
        <f t="shared" si="64"/>
        <v>0</v>
      </c>
      <c r="L80" s="26">
        <f t="shared" si="65"/>
        <v>0</v>
      </c>
    </row>
    <row r="81" spans="2:12" s="5" customFormat="1" ht="24.95" customHeight="1" x14ac:dyDescent="0.2">
      <c r="B81" s="37"/>
      <c r="C81" s="38"/>
      <c r="D81" s="40"/>
      <c r="E81" s="43"/>
      <c r="F81" s="44"/>
      <c r="G81" s="50"/>
      <c r="H81" s="23" t="s">
        <v>29</v>
      </c>
      <c r="I81" s="24">
        <v>0</v>
      </c>
      <c r="J81" s="25">
        <v>0.23</v>
      </c>
      <c r="K81" s="24">
        <f t="shared" si="64"/>
        <v>0</v>
      </c>
      <c r="L81" s="26">
        <f t="shared" si="65"/>
        <v>0</v>
      </c>
    </row>
    <row r="82" spans="2:12" s="5" customFormat="1" ht="24.95" customHeight="1" x14ac:dyDescent="0.2">
      <c r="B82" s="37"/>
      <c r="C82" s="38"/>
      <c r="D82" s="40"/>
      <c r="E82" s="43"/>
      <c r="F82" s="44"/>
      <c r="G82" s="50"/>
      <c r="H82" s="23">
        <v>46522</v>
      </c>
      <c r="I82" s="24">
        <v>0</v>
      </c>
      <c r="J82" s="25">
        <v>0.23</v>
      </c>
      <c r="K82" s="24">
        <f t="shared" si="64"/>
        <v>0</v>
      </c>
      <c r="L82" s="26">
        <f t="shared" si="65"/>
        <v>0</v>
      </c>
    </row>
    <row r="83" spans="2:12" s="5" customFormat="1" ht="24.95" customHeight="1" x14ac:dyDescent="0.2">
      <c r="B83" s="37"/>
      <c r="C83" s="38"/>
      <c r="D83" s="41"/>
      <c r="E83" s="43"/>
      <c r="F83" s="44"/>
      <c r="G83" s="50"/>
      <c r="H83" s="23" t="s">
        <v>30</v>
      </c>
      <c r="I83" s="24">
        <v>0</v>
      </c>
      <c r="J83" s="25">
        <v>0.23</v>
      </c>
      <c r="K83" s="24">
        <f t="shared" si="64"/>
        <v>0</v>
      </c>
      <c r="L83" s="26">
        <f t="shared" si="65"/>
        <v>0</v>
      </c>
    </row>
    <row r="84" spans="2:12" s="5" customFormat="1" ht="24.95" customHeight="1" x14ac:dyDescent="0.2">
      <c r="B84" s="37">
        <v>20</v>
      </c>
      <c r="C84" s="38" t="s">
        <v>76</v>
      </c>
      <c r="D84" s="39" t="s">
        <v>78</v>
      </c>
      <c r="E84" s="42" t="s">
        <v>73</v>
      </c>
      <c r="F84" s="44">
        <v>4</v>
      </c>
      <c r="G84" s="44" t="s">
        <v>28</v>
      </c>
      <c r="H84" s="23">
        <v>46157</v>
      </c>
      <c r="I84" s="24">
        <v>0</v>
      </c>
      <c r="J84" s="25">
        <v>0.23</v>
      </c>
      <c r="K84" s="24">
        <f t="shared" si="64"/>
        <v>0</v>
      </c>
      <c r="L84" s="26">
        <f t="shared" si="65"/>
        <v>0</v>
      </c>
    </row>
    <row r="85" spans="2:12" s="5" customFormat="1" ht="24.95" customHeight="1" x14ac:dyDescent="0.2">
      <c r="B85" s="37"/>
      <c r="C85" s="38"/>
      <c r="D85" s="40"/>
      <c r="E85" s="43"/>
      <c r="F85" s="44"/>
      <c r="G85" s="50"/>
      <c r="H85" s="23" t="s">
        <v>29</v>
      </c>
      <c r="I85" s="24">
        <v>0</v>
      </c>
      <c r="J85" s="25">
        <v>0.23</v>
      </c>
      <c r="K85" s="24">
        <f t="shared" si="64"/>
        <v>0</v>
      </c>
      <c r="L85" s="26">
        <f t="shared" si="65"/>
        <v>0</v>
      </c>
    </row>
    <row r="86" spans="2:12" s="5" customFormat="1" ht="24.95" customHeight="1" x14ac:dyDescent="0.2">
      <c r="B86" s="37"/>
      <c r="C86" s="38"/>
      <c r="D86" s="40"/>
      <c r="E86" s="43"/>
      <c r="F86" s="44"/>
      <c r="G86" s="50"/>
      <c r="H86" s="23">
        <v>46522</v>
      </c>
      <c r="I86" s="24">
        <v>0</v>
      </c>
      <c r="J86" s="25">
        <v>0.23</v>
      </c>
      <c r="K86" s="24">
        <f t="shared" si="64"/>
        <v>0</v>
      </c>
      <c r="L86" s="26">
        <f t="shared" si="65"/>
        <v>0</v>
      </c>
    </row>
    <row r="87" spans="2:12" s="5" customFormat="1" ht="24.95" customHeight="1" x14ac:dyDescent="0.2">
      <c r="B87" s="37"/>
      <c r="C87" s="38"/>
      <c r="D87" s="41"/>
      <c r="E87" s="43"/>
      <c r="F87" s="44"/>
      <c r="G87" s="50"/>
      <c r="H87" s="23" t="s">
        <v>30</v>
      </c>
      <c r="I87" s="24">
        <v>0</v>
      </c>
      <c r="J87" s="25">
        <v>0.23</v>
      </c>
      <c r="K87" s="24">
        <f t="shared" si="64"/>
        <v>0</v>
      </c>
      <c r="L87" s="26">
        <f t="shared" si="65"/>
        <v>0</v>
      </c>
    </row>
    <row r="88" spans="2:12" s="5" customFormat="1" ht="24.95" customHeight="1" x14ac:dyDescent="0.2">
      <c r="B88" s="37">
        <v>21</v>
      </c>
      <c r="C88" s="38" t="s">
        <v>77</v>
      </c>
      <c r="D88" s="39" t="s">
        <v>79</v>
      </c>
      <c r="E88" s="42" t="s">
        <v>95</v>
      </c>
      <c r="F88" s="44">
        <v>4</v>
      </c>
      <c r="G88" s="44" t="s">
        <v>15</v>
      </c>
      <c r="H88" s="23">
        <v>46157</v>
      </c>
      <c r="I88" s="24">
        <v>0</v>
      </c>
      <c r="J88" s="25">
        <v>0.23</v>
      </c>
      <c r="K88" s="24">
        <f t="shared" si="64"/>
        <v>0</v>
      </c>
      <c r="L88" s="26">
        <f t="shared" si="65"/>
        <v>0</v>
      </c>
    </row>
    <row r="89" spans="2:12" s="5" customFormat="1" ht="24.95" customHeight="1" x14ac:dyDescent="0.2">
      <c r="B89" s="37"/>
      <c r="C89" s="38"/>
      <c r="D89" s="40"/>
      <c r="E89" s="43"/>
      <c r="F89" s="44"/>
      <c r="G89" s="50"/>
      <c r="H89" s="23" t="s">
        <v>29</v>
      </c>
      <c r="I89" s="24">
        <v>0</v>
      </c>
      <c r="J89" s="25">
        <v>0.23</v>
      </c>
      <c r="K89" s="24">
        <f t="shared" si="64"/>
        <v>0</v>
      </c>
      <c r="L89" s="26">
        <f t="shared" si="65"/>
        <v>0</v>
      </c>
    </row>
    <row r="90" spans="2:12" s="5" customFormat="1" ht="24.95" customHeight="1" x14ac:dyDescent="0.2">
      <c r="B90" s="37"/>
      <c r="C90" s="38"/>
      <c r="D90" s="40"/>
      <c r="E90" s="43"/>
      <c r="F90" s="44"/>
      <c r="G90" s="50"/>
      <c r="H90" s="23">
        <v>46522</v>
      </c>
      <c r="I90" s="24">
        <v>0</v>
      </c>
      <c r="J90" s="25">
        <v>0.23</v>
      </c>
      <c r="K90" s="24">
        <f t="shared" si="64"/>
        <v>0</v>
      </c>
      <c r="L90" s="26">
        <f t="shared" si="65"/>
        <v>0</v>
      </c>
    </row>
    <row r="91" spans="2:12" s="5" customFormat="1" ht="24.95" customHeight="1" x14ac:dyDescent="0.2">
      <c r="B91" s="37"/>
      <c r="C91" s="38"/>
      <c r="D91" s="41"/>
      <c r="E91" s="43"/>
      <c r="F91" s="44"/>
      <c r="G91" s="50"/>
      <c r="H91" s="23" t="s">
        <v>30</v>
      </c>
      <c r="I91" s="24">
        <v>0</v>
      </c>
      <c r="J91" s="25">
        <v>0.23</v>
      </c>
      <c r="K91" s="24">
        <f t="shared" si="64"/>
        <v>0</v>
      </c>
      <c r="L91" s="26">
        <f t="shared" si="65"/>
        <v>0</v>
      </c>
    </row>
    <row r="92" spans="2:12" s="5" customFormat="1" ht="24.95" customHeight="1" x14ac:dyDescent="0.2">
      <c r="B92" s="37">
        <v>22</v>
      </c>
      <c r="C92" s="38" t="s">
        <v>97</v>
      </c>
      <c r="D92" s="39" t="s">
        <v>99</v>
      </c>
      <c r="E92" s="42" t="s">
        <v>98</v>
      </c>
      <c r="F92" s="44">
        <v>4</v>
      </c>
      <c r="G92" s="44" t="s">
        <v>15</v>
      </c>
      <c r="H92" s="23">
        <v>46157</v>
      </c>
      <c r="I92" s="24">
        <v>0</v>
      </c>
      <c r="J92" s="25">
        <v>0.23</v>
      </c>
      <c r="K92" s="24">
        <f t="shared" si="64"/>
        <v>0</v>
      </c>
      <c r="L92" s="26">
        <f t="shared" si="65"/>
        <v>0</v>
      </c>
    </row>
    <row r="93" spans="2:12" s="5" customFormat="1" ht="24.95" customHeight="1" x14ac:dyDescent="0.2">
      <c r="B93" s="37"/>
      <c r="C93" s="38"/>
      <c r="D93" s="40"/>
      <c r="E93" s="43"/>
      <c r="F93" s="44"/>
      <c r="G93" s="50"/>
      <c r="H93" s="23" t="s">
        <v>29</v>
      </c>
      <c r="I93" s="24">
        <v>0</v>
      </c>
      <c r="J93" s="25">
        <v>0.23</v>
      </c>
      <c r="K93" s="24">
        <f t="shared" si="64"/>
        <v>0</v>
      </c>
      <c r="L93" s="26">
        <f t="shared" si="65"/>
        <v>0</v>
      </c>
    </row>
    <row r="94" spans="2:12" s="5" customFormat="1" ht="24.95" customHeight="1" x14ac:dyDescent="0.2">
      <c r="B94" s="37"/>
      <c r="C94" s="38"/>
      <c r="D94" s="40"/>
      <c r="E94" s="43"/>
      <c r="F94" s="44"/>
      <c r="G94" s="50"/>
      <c r="H94" s="23">
        <v>46522</v>
      </c>
      <c r="I94" s="24">
        <v>0</v>
      </c>
      <c r="J94" s="25">
        <v>0.23</v>
      </c>
      <c r="K94" s="24">
        <f t="shared" si="64"/>
        <v>0</v>
      </c>
      <c r="L94" s="26">
        <f t="shared" si="65"/>
        <v>0</v>
      </c>
    </row>
    <row r="95" spans="2:12" s="5" customFormat="1" ht="24.95" customHeight="1" x14ac:dyDescent="0.2">
      <c r="B95" s="37"/>
      <c r="C95" s="38"/>
      <c r="D95" s="41"/>
      <c r="E95" s="43"/>
      <c r="F95" s="44"/>
      <c r="G95" s="50"/>
      <c r="H95" s="23" t="s">
        <v>30</v>
      </c>
      <c r="I95" s="24">
        <v>0</v>
      </c>
      <c r="J95" s="25">
        <v>0.23</v>
      </c>
      <c r="K95" s="24">
        <f t="shared" si="64"/>
        <v>0</v>
      </c>
      <c r="L95" s="26">
        <f t="shared" si="65"/>
        <v>0</v>
      </c>
    </row>
    <row r="96" spans="2:12" s="5" customFormat="1" ht="24.95" customHeight="1" x14ac:dyDescent="0.2">
      <c r="B96" s="37">
        <v>23</v>
      </c>
      <c r="C96" s="38" t="s">
        <v>80</v>
      </c>
      <c r="D96" s="39" t="s">
        <v>84</v>
      </c>
      <c r="E96" s="42" t="s">
        <v>82</v>
      </c>
      <c r="F96" s="44">
        <v>4</v>
      </c>
      <c r="G96" s="44" t="s">
        <v>15</v>
      </c>
      <c r="H96" s="23">
        <v>46157</v>
      </c>
      <c r="I96" s="24">
        <v>0</v>
      </c>
      <c r="J96" s="25">
        <v>0.23</v>
      </c>
      <c r="K96" s="24">
        <f t="shared" si="64"/>
        <v>0</v>
      </c>
      <c r="L96" s="26">
        <f t="shared" si="65"/>
        <v>0</v>
      </c>
    </row>
    <row r="97" spans="2:12" s="5" customFormat="1" ht="24.95" customHeight="1" x14ac:dyDescent="0.2">
      <c r="B97" s="37"/>
      <c r="C97" s="38"/>
      <c r="D97" s="40"/>
      <c r="E97" s="43"/>
      <c r="F97" s="44"/>
      <c r="G97" s="50"/>
      <c r="H97" s="23" t="s">
        <v>29</v>
      </c>
      <c r="I97" s="24">
        <v>0</v>
      </c>
      <c r="J97" s="25">
        <v>0.23</v>
      </c>
      <c r="K97" s="24">
        <f t="shared" si="64"/>
        <v>0</v>
      </c>
      <c r="L97" s="26">
        <f t="shared" si="65"/>
        <v>0</v>
      </c>
    </row>
    <row r="98" spans="2:12" s="5" customFormat="1" ht="24.95" customHeight="1" x14ac:dyDescent="0.2">
      <c r="B98" s="37"/>
      <c r="C98" s="38"/>
      <c r="D98" s="40"/>
      <c r="E98" s="43"/>
      <c r="F98" s="44"/>
      <c r="G98" s="50"/>
      <c r="H98" s="23">
        <v>46522</v>
      </c>
      <c r="I98" s="24">
        <v>0</v>
      </c>
      <c r="J98" s="25">
        <v>0.23</v>
      </c>
      <c r="K98" s="24">
        <f t="shared" si="64"/>
        <v>0</v>
      </c>
      <c r="L98" s="26">
        <f t="shared" si="65"/>
        <v>0</v>
      </c>
    </row>
    <row r="99" spans="2:12" s="5" customFormat="1" ht="24.95" customHeight="1" x14ac:dyDescent="0.2">
      <c r="B99" s="37"/>
      <c r="C99" s="38"/>
      <c r="D99" s="41"/>
      <c r="E99" s="43"/>
      <c r="F99" s="44"/>
      <c r="G99" s="50"/>
      <c r="H99" s="23" t="s">
        <v>30</v>
      </c>
      <c r="I99" s="24">
        <v>0</v>
      </c>
      <c r="J99" s="25">
        <v>0.23</v>
      </c>
      <c r="K99" s="24">
        <f t="shared" si="64"/>
        <v>0</v>
      </c>
      <c r="L99" s="26">
        <f t="shared" si="65"/>
        <v>0</v>
      </c>
    </row>
    <row r="100" spans="2:12" s="5" customFormat="1" ht="24.95" customHeight="1" x14ac:dyDescent="0.2">
      <c r="B100" s="37">
        <v>24</v>
      </c>
      <c r="C100" s="38" t="s">
        <v>81</v>
      </c>
      <c r="D100" s="39" t="s">
        <v>83</v>
      </c>
      <c r="E100" s="42" t="s">
        <v>82</v>
      </c>
      <c r="F100" s="44">
        <v>4</v>
      </c>
      <c r="G100" s="44" t="s">
        <v>15</v>
      </c>
      <c r="H100" s="23">
        <v>46157</v>
      </c>
      <c r="I100" s="24">
        <v>0</v>
      </c>
      <c r="J100" s="25">
        <v>0.23</v>
      </c>
      <c r="K100" s="24">
        <f t="shared" ref="K100:K103" si="66">I100*J100</f>
        <v>0</v>
      </c>
      <c r="L100" s="26">
        <f t="shared" ref="L100:L103" si="67">I100+K100</f>
        <v>0</v>
      </c>
    </row>
    <row r="101" spans="2:12" s="5" customFormat="1" ht="24.95" customHeight="1" x14ac:dyDescent="0.2">
      <c r="B101" s="37"/>
      <c r="C101" s="38"/>
      <c r="D101" s="40"/>
      <c r="E101" s="43"/>
      <c r="F101" s="44"/>
      <c r="G101" s="50"/>
      <c r="H101" s="23" t="s">
        <v>29</v>
      </c>
      <c r="I101" s="24">
        <v>0</v>
      </c>
      <c r="J101" s="25">
        <v>0.23</v>
      </c>
      <c r="K101" s="24">
        <f t="shared" si="66"/>
        <v>0</v>
      </c>
      <c r="L101" s="26">
        <f t="shared" si="67"/>
        <v>0</v>
      </c>
    </row>
    <row r="102" spans="2:12" s="5" customFormat="1" ht="24.95" customHeight="1" x14ac:dyDescent="0.2">
      <c r="B102" s="37"/>
      <c r="C102" s="38"/>
      <c r="D102" s="40"/>
      <c r="E102" s="43"/>
      <c r="F102" s="44"/>
      <c r="G102" s="50"/>
      <c r="H102" s="23">
        <v>46522</v>
      </c>
      <c r="I102" s="24">
        <v>0</v>
      </c>
      <c r="J102" s="25">
        <v>0.23</v>
      </c>
      <c r="K102" s="24">
        <f t="shared" si="66"/>
        <v>0</v>
      </c>
      <c r="L102" s="26">
        <f t="shared" si="67"/>
        <v>0</v>
      </c>
    </row>
    <row r="103" spans="2:12" s="5" customFormat="1" ht="24.95" customHeight="1" x14ac:dyDescent="0.2">
      <c r="B103" s="37"/>
      <c r="C103" s="38"/>
      <c r="D103" s="41"/>
      <c r="E103" s="43"/>
      <c r="F103" s="44"/>
      <c r="G103" s="50"/>
      <c r="H103" s="23" t="s">
        <v>30</v>
      </c>
      <c r="I103" s="24">
        <v>0</v>
      </c>
      <c r="J103" s="25">
        <v>0.23</v>
      </c>
      <c r="K103" s="24">
        <f t="shared" si="66"/>
        <v>0</v>
      </c>
      <c r="L103" s="26">
        <f t="shared" si="67"/>
        <v>0</v>
      </c>
    </row>
    <row r="104" spans="2:12" s="5" customFormat="1" ht="24.95" customHeight="1" x14ac:dyDescent="0.2">
      <c r="B104" s="37">
        <v>25</v>
      </c>
      <c r="C104" s="38" t="s">
        <v>90</v>
      </c>
      <c r="D104" s="39" t="s">
        <v>91</v>
      </c>
      <c r="E104" s="42" t="s">
        <v>94</v>
      </c>
      <c r="F104" s="44">
        <v>4</v>
      </c>
      <c r="G104" s="44" t="s">
        <v>15</v>
      </c>
      <c r="H104" s="23">
        <v>46157</v>
      </c>
      <c r="I104" s="24">
        <v>0</v>
      </c>
      <c r="J104" s="25">
        <v>0.23</v>
      </c>
      <c r="K104" s="24">
        <f t="shared" si="64"/>
        <v>0</v>
      </c>
      <c r="L104" s="26">
        <f t="shared" si="65"/>
        <v>0</v>
      </c>
    </row>
    <row r="105" spans="2:12" s="5" customFormat="1" ht="24.95" customHeight="1" x14ac:dyDescent="0.2">
      <c r="B105" s="37"/>
      <c r="C105" s="38"/>
      <c r="D105" s="40"/>
      <c r="E105" s="43"/>
      <c r="F105" s="44"/>
      <c r="G105" s="50"/>
      <c r="H105" s="23" t="s">
        <v>29</v>
      </c>
      <c r="I105" s="24">
        <v>0</v>
      </c>
      <c r="J105" s="25">
        <v>0.23</v>
      </c>
      <c r="K105" s="24">
        <f t="shared" si="64"/>
        <v>0</v>
      </c>
      <c r="L105" s="26">
        <f t="shared" si="65"/>
        <v>0</v>
      </c>
    </row>
    <row r="106" spans="2:12" s="5" customFormat="1" ht="24.95" customHeight="1" x14ac:dyDescent="0.2">
      <c r="B106" s="37"/>
      <c r="C106" s="38"/>
      <c r="D106" s="40"/>
      <c r="E106" s="43"/>
      <c r="F106" s="44"/>
      <c r="G106" s="50"/>
      <c r="H106" s="23">
        <v>46522</v>
      </c>
      <c r="I106" s="24">
        <v>0</v>
      </c>
      <c r="J106" s="25">
        <v>0.23</v>
      </c>
      <c r="K106" s="24">
        <f t="shared" si="64"/>
        <v>0</v>
      </c>
      <c r="L106" s="26">
        <f t="shared" si="65"/>
        <v>0</v>
      </c>
    </row>
    <row r="107" spans="2:12" s="5" customFormat="1" ht="24.95" customHeight="1" x14ac:dyDescent="0.2">
      <c r="B107" s="37"/>
      <c r="C107" s="38"/>
      <c r="D107" s="41"/>
      <c r="E107" s="43"/>
      <c r="F107" s="44"/>
      <c r="G107" s="50"/>
      <c r="H107" s="23" t="s">
        <v>30</v>
      </c>
      <c r="I107" s="24">
        <v>0</v>
      </c>
      <c r="J107" s="25">
        <v>0.23</v>
      </c>
      <c r="K107" s="24">
        <f t="shared" si="64"/>
        <v>0</v>
      </c>
      <c r="L107" s="26">
        <f t="shared" si="65"/>
        <v>0</v>
      </c>
    </row>
    <row r="108" spans="2:12" s="5" customFormat="1" ht="24.95" customHeight="1" x14ac:dyDescent="0.2">
      <c r="B108" s="37">
        <v>26</v>
      </c>
      <c r="C108" s="38" t="s">
        <v>93</v>
      </c>
      <c r="D108" s="39" t="s">
        <v>92</v>
      </c>
      <c r="E108" s="42" t="s">
        <v>96</v>
      </c>
      <c r="F108" s="44">
        <v>4</v>
      </c>
      <c r="G108" s="44" t="s">
        <v>15</v>
      </c>
      <c r="H108" s="23">
        <v>46157</v>
      </c>
      <c r="I108" s="24">
        <v>0</v>
      </c>
      <c r="J108" s="25">
        <v>0.23</v>
      </c>
      <c r="K108" s="24">
        <f t="shared" si="64"/>
        <v>0</v>
      </c>
      <c r="L108" s="26">
        <f t="shared" si="65"/>
        <v>0</v>
      </c>
    </row>
    <row r="109" spans="2:12" s="5" customFormat="1" ht="24.95" customHeight="1" x14ac:dyDescent="0.2">
      <c r="B109" s="37"/>
      <c r="C109" s="38"/>
      <c r="D109" s="40"/>
      <c r="E109" s="43"/>
      <c r="F109" s="44"/>
      <c r="G109" s="50"/>
      <c r="H109" s="23" t="s">
        <v>29</v>
      </c>
      <c r="I109" s="24">
        <v>0</v>
      </c>
      <c r="J109" s="25">
        <v>0.23</v>
      </c>
      <c r="K109" s="24">
        <f t="shared" si="64"/>
        <v>0</v>
      </c>
      <c r="L109" s="26">
        <f t="shared" si="65"/>
        <v>0</v>
      </c>
    </row>
    <row r="110" spans="2:12" s="5" customFormat="1" ht="24.95" customHeight="1" x14ac:dyDescent="0.2">
      <c r="B110" s="37"/>
      <c r="C110" s="38"/>
      <c r="D110" s="40"/>
      <c r="E110" s="43"/>
      <c r="F110" s="44"/>
      <c r="G110" s="50"/>
      <c r="H110" s="23">
        <v>46522</v>
      </c>
      <c r="I110" s="24">
        <v>0</v>
      </c>
      <c r="J110" s="25">
        <v>0.23</v>
      </c>
      <c r="K110" s="24">
        <f t="shared" si="64"/>
        <v>0</v>
      </c>
      <c r="L110" s="26">
        <f t="shared" si="65"/>
        <v>0</v>
      </c>
    </row>
    <row r="111" spans="2:12" s="5" customFormat="1" ht="24.95" customHeight="1" thickBot="1" x14ac:dyDescent="0.25">
      <c r="B111" s="37"/>
      <c r="C111" s="38"/>
      <c r="D111" s="41"/>
      <c r="E111" s="43"/>
      <c r="F111" s="44"/>
      <c r="G111" s="50"/>
      <c r="H111" s="23" t="s">
        <v>30</v>
      </c>
      <c r="I111" s="24">
        <v>0</v>
      </c>
      <c r="J111" s="25">
        <v>0.23</v>
      </c>
      <c r="K111" s="24">
        <f t="shared" si="64"/>
        <v>0</v>
      </c>
      <c r="L111" s="26">
        <f t="shared" si="65"/>
        <v>0</v>
      </c>
    </row>
    <row r="112" spans="2:12" ht="20.100000000000001" customHeight="1" thickTop="1" thickBot="1" x14ac:dyDescent="0.3">
      <c r="B112" s="45" t="s">
        <v>18</v>
      </c>
      <c r="C112" s="46"/>
      <c r="D112" s="46"/>
      <c r="E112" s="47"/>
      <c r="F112" s="9">
        <f>SUM(F8:F111)</f>
        <v>104</v>
      </c>
      <c r="G112" s="48" t="s">
        <v>19</v>
      </c>
      <c r="H112" s="49"/>
      <c r="I112" s="10">
        <f>SUM(I8:I111)</f>
        <v>0</v>
      </c>
      <c r="J112" s="11">
        <v>0.23</v>
      </c>
      <c r="K112" s="10">
        <f>SUM(K8:K111)</f>
        <v>0</v>
      </c>
      <c r="L112" s="10">
        <f>SUM(L8:L111)</f>
        <v>0</v>
      </c>
    </row>
    <row r="113" spans="2:8" x14ac:dyDescent="0.25">
      <c r="B113" s="2"/>
    </row>
    <row r="114" spans="2:8" x14ac:dyDescent="0.25">
      <c r="C114" s="3" t="s">
        <v>3</v>
      </c>
      <c r="F114" s="12" t="s">
        <v>20</v>
      </c>
    </row>
    <row r="115" spans="2:8" x14ac:dyDescent="0.25">
      <c r="C115" s="3" t="s">
        <v>71</v>
      </c>
      <c r="F115" s="13" t="s">
        <v>21</v>
      </c>
    </row>
    <row r="116" spans="2:8" x14ac:dyDescent="0.25">
      <c r="F116" s="12" t="s">
        <v>22</v>
      </c>
    </row>
    <row r="117" spans="2:8" x14ac:dyDescent="0.25">
      <c r="C117" s="12"/>
      <c r="D117" s="32"/>
      <c r="E117" s="33"/>
      <c r="F117" s="33"/>
      <c r="G117" s="33"/>
      <c r="H117" s="33"/>
    </row>
    <row r="118" spans="2:8" x14ac:dyDescent="0.25">
      <c r="C118" s="13"/>
      <c r="D118" s="34"/>
      <c r="E118" s="34"/>
      <c r="F118" s="34"/>
      <c r="G118" s="34"/>
      <c r="H118" s="34"/>
    </row>
    <row r="119" spans="2:8" x14ac:dyDescent="0.25">
      <c r="C119" s="12"/>
      <c r="D119" s="32"/>
      <c r="E119" s="33"/>
      <c r="F119" s="33"/>
      <c r="G119" s="33"/>
      <c r="H119" s="33"/>
    </row>
  </sheetData>
  <mergeCells count="164">
    <mergeCell ref="G100:G103"/>
    <mergeCell ref="B100:B103"/>
    <mergeCell ref="C100:C103"/>
    <mergeCell ref="D100:D103"/>
    <mergeCell ref="E100:E103"/>
    <mergeCell ref="F100:F103"/>
    <mergeCell ref="G104:G107"/>
    <mergeCell ref="B108:B111"/>
    <mergeCell ref="C108:C111"/>
    <mergeCell ref="D108:D111"/>
    <mergeCell ref="E108:E111"/>
    <mergeCell ref="F108:F111"/>
    <mergeCell ref="G108:G111"/>
    <mergeCell ref="B104:B107"/>
    <mergeCell ref="C104:C107"/>
    <mergeCell ref="D104:D107"/>
    <mergeCell ref="E104:E107"/>
    <mergeCell ref="F104:F107"/>
    <mergeCell ref="G92:G95"/>
    <mergeCell ref="B96:B99"/>
    <mergeCell ref="C96:C99"/>
    <mergeCell ref="D96:D99"/>
    <mergeCell ref="E96:E99"/>
    <mergeCell ref="F96:F99"/>
    <mergeCell ref="G96:G99"/>
    <mergeCell ref="B92:B95"/>
    <mergeCell ref="C92:C95"/>
    <mergeCell ref="D92:D95"/>
    <mergeCell ref="E92:E95"/>
    <mergeCell ref="F92:F95"/>
    <mergeCell ref="B60:B63"/>
    <mergeCell ref="C60:C63"/>
    <mergeCell ref="D60:D63"/>
    <mergeCell ref="E60:E63"/>
    <mergeCell ref="F60:F63"/>
    <mergeCell ref="G84:G87"/>
    <mergeCell ref="B88:B91"/>
    <mergeCell ref="C88:C91"/>
    <mergeCell ref="D88:D91"/>
    <mergeCell ref="E88:E91"/>
    <mergeCell ref="F88:F91"/>
    <mergeCell ref="G88:G91"/>
    <mergeCell ref="B84:B87"/>
    <mergeCell ref="C84:C87"/>
    <mergeCell ref="D84:D87"/>
    <mergeCell ref="E84:E87"/>
    <mergeCell ref="F84:F87"/>
    <mergeCell ref="E52:E55"/>
    <mergeCell ref="F52:F55"/>
    <mergeCell ref="B48:B51"/>
    <mergeCell ref="C48:C51"/>
    <mergeCell ref="D48:D51"/>
    <mergeCell ref="E48:E51"/>
    <mergeCell ref="F48:F51"/>
    <mergeCell ref="G76:G79"/>
    <mergeCell ref="B80:B83"/>
    <mergeCell ref="C80:C83"/>
    <mergeCell ref="D80:D83"/>
    <mergeCell ref="E80:E83"/>
    <mergeCell ref="F80:F83"/>
    <mergeCell ref="G80:G83"/>
    <mergeCell ref="G60:G63"/>
    <mergeCell ref="B68:B71"/>
    <mergeCell ref="C68:C71"/>
    <mergeCell ref="D68:D71"/>
    <mergeCell ref="E68:E71"/>
    <mergeCell ref="F68:F71"/>
    <mergeCell ref="G68:G71"/>
    <mergeCell ref="B72:B75"/>
    <mergeCell ref="C72:C75"/>
    <mergeCell ref="D72:D75"/>
    <mergeCell ref="G36:G39"/>
    <mergeCell ref="B64:B67"/>
    <mergeCell ref="C64:C67"/>
    <mergeCell ref="D64:D67"/>
    <mergeCell ref="E64:E67"/>
    <mergeCell ref="F64:F67"/>
    <mergeCell ref="G64:G67"/>
    <mergeCell ref="B40:B43"/>
    <mergeCell ref="C40:C43"/>
    <mergeCell ref="D40:D43"/>
    <mergeCell ref="E40:E43"/>
    <mergeCell ref="F40:F43"/>
    <mergeCell ref="G40:G43"/>
    <mergeCell ref="B56:B59"/>
    <mergeCell ref="C56:C59"/>
    <mergeCell ref="D56:D59"/>
    <mergeCell ref="B36:B39"/>
    <mergeCell ref="C36:C39"/>
    <mergeCell ref="D36:D39"/>
    <mergeCell ref="E36:E39"/>
    <mergeCell ref="F36:F39"/>
    <mergeCell ref="B52:B55"/>
    <mergeCell ref="C52:C55"/>
    <mergeCell ref="D52:D55"/>
    <mergeCell ref="G28:G31"/>
    <mergeCell ref="B32:B35"/>
    <mergeCell ref="C32:C35"/>
    <mergeCell ref="D32:D35"/>
    <mergeCell ref="E32:E35"/>
    <mergeCell ref="F32:F35"/>
    <mergeCell ref="G32:G35"/>
    <mergeCell ref="B28:B31"/>
    <mergeCell ref="C28:C31"/>
    <mergeCell ref="D28:D31"/>
    <mergeCell ref="E28:E31"/>
    <mergeCell ref="F28:F31"/>
    <mergeCell ref="D24:D27"/>
    <mergeCell ref="E24:E27"/>
    <mergeCell ref="F24:F27"/>
    <mergeCell ref="G24:G27"/>
    <mergeCell ref="B20:B23"/>
    <mergeCell ref="C20:C23"/>
    <mergeCell ref="D20:D23"/>
    <mergeCell ref="E20:E23"/>
    <mergeCell ref="F20:F23"/>
    <mergeCell ref="C3:L3"/>
    <mergeCell ref="B8:B11"/>
    <mergeCell ref="C8:C11"/>
    <mergeCell ref="D8:D11"/>
    <mergeCell ref="E8:E11"/>
    <mergeCell ref="F8:F11"/>
    <mergeCell ref="G8:G11"/>
    <mergeCell ref="B44:B47"/>
    <mergeCell ref="F44:F47"/>
    <mergeCell ref="G12:G15"/>
    <mergeCell ref="B16:B19"/>
    <mergeCell ref="C16:C19"/>
    <mergeCell ref="D16:D19"/>
    <mergeCell ref="E16:E19"/>
    <mergeCell ref="F16:F19"/>
    <mergeCell ref="G16:G19"/>
    <mergeCell ref="B12:B15"/>
    <mergeCell ref="C12:C15"/>
    <mergeCell ref="D12:D15"/>
    <mergeCell ref="E12:E15"/>
    <mergeCell ref="F12:F15"/>
    <mergeCell ref="G20:G23"/>
    <mergeCell ref="B24:B27"/>
    <mergeCell ref="C24:C27"/>
    <mergeCell ref="E2:L2"/>
    <mergeCell ref="D117:H117"/>
    <mergeCell ref="D118:H118"/>
    <mergeCell ref="D119:H119"/>
    <mergeCell ref="B5:L5"/>
    <mergeCell ref="B76:B79"/>
    <mergeCell ref="C76:C79"/>
    <mergeCell ref="D76:D79"/>
    <mergeCell ref="E76:E79"/>
    <mergeCell ref="F76:F79"/>
    <mergeCell ref="B112:E112"/>
    <mergeCell ref="G112:H112"/>
    <mergeCell ref="C44:C47"/>
    <mergeCell ref="D44:D47"/>
    <mergeCell ref="E44:E47"/>
    <mergeCell ref="G44:G47"/>
    <mergeCell ref="E56:E59"/>
    <mergeCell ref="F56:F59"/>
    <mergeCell ref="G56:G59"/>
    <mergeCell ref="G48:G51"/>
    <mergeCell ref="G52:G55"/>
    <mergeCell ref="E72:E75"/>
    <mergeCell ref="F72:F75"/>
    <mergeCell ref="G72:G75"/>
  </mergeCells>
  <printOptions horizontalCentered="1"/>
  <pageMargins left="0.39370078740157483" right="0.31496062992125984" top="0.47244094488188981" bottom="0.55118110236220474" header="0" footer="0"/>
  <pageSetup paperSize="9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z wykaze urzadzeń 2026</vt:lpstr>
      <vt:lpstr>'arkusz z wykaze urzadzeń 2026'!Obszar_wydruku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Szymańska-Gańczak</dc:creator>
  <cp:lastModifiedBy>Olga Szymańska-Gańczak</cp:lastModifiedBy>
  <cp:lastPrinted>2026-03-25T10:52:17Z</cp:lastPrinted>
  <dcterms:created xsi:type="dcterms:W3CDTF">2022-05-13T11:44:36Z</dcterms:created>
  <dcterms:modified xsi:type="dcterms:W3CDTF">2026-03-25T11:01:30Z</dcterms:modified>
</cp:coreProperties>
</file>