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p\KLIMATYZACJA IMGW-PIB\2022 ROK\dokumentacja bip_Poznań i Ławica_2022\do zamieszczenia\"/>
    </mc:Choice>
  </mc:AlternateContent>
  <xr:revisionPtr revIDLastSave="0" documentId="13_ncr:1_{7FBFE2BD-CCF2-4DEF-8017-74E734C62969}" xr6:coauthVersionLast="47" xr6:coauthVersionMax="47" xr10:uidLastSave="{00000000-0000-0000-0000-000000000000}"/>
  <bookViews>
    <workbookView xWindow="-120" yWindow="-120" windowWidth="29040" windowHeight="15840" xr2:uid="{BA5AB92B-46EE-4C3A-9EC9-CD09FBC2FBDF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F68" i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7" i="1"/>
  <c r="L7" i="1" s="1"/>
  <c r="K8" i="1"/>
  <c r="L8" i="1" s="1"/>
  <c r="K9" i="1"/>
  <c r="L9" i="1" s="1"/>
  <c r="K10" i="1"/>
  <c r="L10" i="1" s="1"/>
  <c r="K6" i="1"/>
  <c r="L6" i="1" s="1"/>
  <c r="L68" i="1" l="1"/>
  <c r="K68" i="1"/>
</calcChain>
</file>

<file path=xl/sharedStrings.xml><?xml version="1.0" encoding="utf-8"?>
<sst xmlns="http://schemas.openxmlformats.org/spreadsheetml/2006/main" count="92" uniqueCount="78">
  <si>
    <t>L.p.</t>
  </si>
  <si>
    <t>Lokalizacja</t>
  </si>
  <si>
    <t>1.</t>
  </si>
  <si>
    <t>-</t>
  </si>
  <si>
    <t>R410a</t>
  </si>
  <si>
    <t>2.</t>
  </si>
  <si>
    <t>R-32 PIERWOTNY</t>
  </si>
  <si>
    <t>3.</t>
  </si>
  <si>
    <t>4.</t>
  </si>
  <si>
    <t>5.</t>
  </si>
  <si>
    <t>6.</t>
  </si>
  <si>
    <t>7.</t>
  </si>
  <si>
    <t>brak danych</t>
  </si>
  <si>
    <t>8.</t>
  </si>
  <si>
    <t>9.</t>
  </si>
  <si>
    <t>R-32</t>
  </si>
  <si>
    <t>10.</t>
  </si>
  <si>
    <t>11.</t>
  </si>
  <si>
    <t>12.</t>
  </si>
  <si>
    <t>13.</t>
  </si>
  <si>
    <t>14.</t>
  </si>
  <si>
    <t>R410A</t>
  </si>
  <si>
    <t>15.</t>
  </si>
  <si>
    <t>Sporządziła: Olga Szymańska-Gańczak</t>
  </si>
  <si>
    <t xml:space="preserve">Budynek IMGW-PIB 
ul. Dąbrowskiego 174/176
60-594 Poznań
budynek A 
I piętro serwerownia
pokój nr 101
</t>
  </si>
  <si>
    <t>Model
wew./zewn.</t>
  </si>
  <si>
    <t>Rok
produkcji</t>
  </si>
  <si>
    <t>Termin wykonania przeglądu
do dnia:</t>
  </si>
  <si>
    <t>2008
nieznany</t>
  </si>
  <si>
    <t>Kwota 
netto</t>
  </si>
  <si>
    <t>Kwota
VAT</t>
  </si>
  <si>
    <t>Kwota
brutto</t>
  </si>
  <si>
    <t>Stawka
VAT</t>
  </si>
  <si>
    <t>Czynnik
chłodzący</t>
  </si>
  <si>
    <t>Ilość 
przeglądów</t>
  </si>
  <si>
    <t>Gree GTHN24A1NK3AA/1
Gree nieczytelny</t>
  </si>
  <si>
    <t>Mitsubishi 
MSZ-AP71VG
Mitsubishi MUZ-AP71VG</t>
  </si>
  <si>
    <t>2020
2020</t>
  </si>
  <si>
    <t>Mitsubishi
MSZ-AP35VG
Mitsubishi
MUZ-AP35VG</t>
  </si>
  <si>
    <t xml:space="preserve">Budynek IMGW-PIB 
ul. Dąbrowskiego 174/176
60-594 Poznań
budynek A 
II piętro
pokój nr 218
</t>
  </si>
  <si>
    <t>2020
2019</t>
  </si>
  <si>
    <t>Airvell 
WSI-HAD009-N11
Airvell AWAU-YGF009-H11</t>
  </si>
  <si>
    <t xml:space="preserve">Budynek IMGW-PIB 
ul. Dąbrowskiego 174/176
60-594 Poznań
budynek B
parter
pokój nr 08
</t>
  </si>
  <si>
    <t>R410a pierwotny
/760g</t>
  </si>
  <si>
    <t>nieznany
nieznany</t>
  </si>
  <si>
    <t xml:space="preserve">Budynek IMGW-PIB 
ul. Dąbrowskiego 174/176
60-594 Poznań
budynek B
I piętro
pokój nr 114
</t>
  </si>
  <si>
    <t>Airvell AWSI-HAD009-N11
Airvell GC SIM 24 RC410A
jednostka zewnętrzna wspólna</t>
  </si>
  <si>
    <t xml:space="preserve">Budynek IMGW-PIB 
ul. Dąbrowskiego 174/176
60-594 Poznań
budynek B
I piętro
pokój nr 115
</t>
  </si>
  <si>
    <t xml:space="preserve">Budynek IMGW-PIB 
ul. Dąbrowskiego 174/176
60-594 Poznań
budynek B
I piętro
pokój nr 116
</t>
  </si>
  <si>
    <t>Airvell 
brak danych
Airvell jednostka zewnętrzna pozycja nr 5</t>
  </si>
  <si>
    <t>Airvell AWSI-HAD009-N11
Airvell jednostka zewnętrzna pozycja nr 5</t>
  </si>
  <si>
    <t xml:space="preserve">Budynek IMGW-PIB 
ul. Dąbrowskiego 174/176
60-594 Poznań
budynek B
II piętro
pokój nr 204a
</t>
  </si>
  <si>
    <t>GREE GWH12AAB-K6DNA4A/I
GREE GWHD(28)NK6LO 
jednostka zewnętrzna wspólna</t>
  </si>
  <si>
    <t>2021
2021</t>
  </si>
  <si>
    <t>GREE GWH12AAB-K6DNA4A/I
GREE jednostka zewnętrzna pozycja nr 8</t>
  </si>
  <si>
    <t xml:space="preserve">Budynek IMGW-PIB 
ul. Dąbrowskiego 174/176
60-594 Poznań
budynek B
II piętro
pokój nr 204b
</t>
  </si>
  <si>
    <t xml:space="preserve">Budynek IMGW-PIB 
ul. Dąbrowskiego 174/176
60-594 Poznań
budynek B
II piętro
pokój nr 204c
</t>
  </si>
  <si>
    <t xml:space="preserve">Budynek IMGW-PIB 
ul. Dąbrowskiego 174/176
60-594 Poznań
budynek B
II piętro
pokój nr 205
</t>
  </si>
  <si>
    <t xml:space="preserve">Budynek IMGW-PIB 
ul. Dąbrowskiego 174/176
60-594 Poznań
budynek B
II piętro
pokój nr 206
</t>
  </si>
  <si>
    <t>Airvell SX24
/GC SIM 24
RC407C</t>
  </si>
  <si>
    <t>R407C
pierwotny</t>
  </si>
  <si>
    <t>ACSON ASWM15G-ACIBC-R
ACSON A5LC15C-ACP0A-E</t>
  </si>
  <si>
    <t>R410a
pierwotny
/800g</t>
  </si>
  <si>
    <t>Fujitsu 
ASYG 18 LFCA</t>
  </si>
  <si>
    <t>Budynek IMGW-PIB 
ul. Dąbrowskiego 174/176
60-594 Poznań
budynek B
piwnica UPS</t>
  </si>
  <si>
    <t xml:space="preserve">Budynek IMGW-PIB 
ul. Dąbrowskiego 174/176
60-594 Poznań
budynek B
piwnica
</t>
  </si>
  <si>
    <t>Pomieszczenia LSM Ławica
ul Bukowska 285
w Poznaniu
na terenie Lotniska</t>
  </si>
  <si>
    <t>Airvell SX30/
Airvell
GC SIM 24 RC 407C</t>
  </si>
  <si>
    <t>R407c/
2090g</t>
  </si>
  <si>
    <t>Poznań, 13 maja 2022 roku.</t>
  </si>
  <si>
    <t>centrala wentylacyjna nawiewno wywiewna wraz z wymiennikiem obrotowym marki Swegon chłodnica wodna TBKA-3-000-031-2 marki Swegon agregat – wytwórnia wody lodowej LSNN 31 K marki Windex.</t>
  </si>
  <si>
    <t>SUMA PRZEGLĄDÓW:</t>
  </si>
  <si>
    <t>KOSZT CAŁKOWITY:</t>
  </si>
  <si>
    <t>miejscowość, data:</t>
  </si>
  <si>
    <t>nazwa i adres Wykonawcy:</t>
  </si>
  <si>
    <t>podpis Wykonawcy:</t>
  </si>
  <si>
    <t>„Wykonanie czynności serwisowych urządzeń klimatyzacyjnych w budynku IMGW-PIB w Poznaniu przy ul. Dąbrowskiego 174/176 
oraz w pomieszczeniach biurowych IMGW-PIB LSM Poznań – Ławica przy ul. Bukowskiej 285 w okresie 25 miesięcy (2022-2024)”.</t>
  </si>
  <si>
    <t>Załącznik nr 1 do zapytania ofertowego z dnia 16.05.2022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</si>
</sst>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right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4" fillId="2" borderId="15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C27B-73DE-49BD-8F3D-7F1780C89210}">
  <dimension ref="B1:L75"/>
  <sheetViews>
    <sheetView tabSelected="1" workbookViewId="0">
      <selection activeCell="P6" sqref="P6"/>
    </sheetView>
  </sheetViews>
  <sheetFormatPr defaultRowHeight="15" x14ac:dyDescent="0.25"/>
  <cols>
    <col min="1" max="1" width="2.7109375" customWidth="1"/>
    <col min="2" max="2" width="5.7109375" customWidth="1"/>
    <col min="3" max="3" width="21.7109375" style="3" customWidth="1"/>
    <col min="4" max="4" width="20.7109375" style="27" customWidth="1"/>
    <col min="5" max="5" width="10.7109375" style="3" customWidth="1"/>
    <col min="6" max="6" width="9.7109375" style="25" customWidth="1"/>
    <col min="7" max="7" width="10.7109375" style="25" customWidth="1"/>
    <col min="8" max="8" width="12.7109375" style="25" customWidth="1"/>
    <col min="9" max="9" width="11.7109375" style="26" customWidth="1"/>
    <col min="10" max="10" width="8.7109375" style="25" customWidth="1"/>
    <col min="11" max="12" width="11.7109375" style="26" customWidth="1"/>
  </cols>
  <sheetData>
    <row r="1" spans="2:12" x14ac:dyDescent="0.25">
      <c r="D1" s="44"/>
      <c r="E1" s="45" t="s">
        <v>77</v>
      </c>
      <c r="F1" s="45"/>
      <c r="G1" s="45"/>
      <c r="H1" s="45"/>
      <c r="I1" s="45"/>
      <c r="J1" s="45"/>
      <c r="K1" s="45"/>
      <c r="L1" s="45"/>
    </row>
    <row r="3" spans="2:12" s="4" customFormat="1" ht="39.950000000000003" customHeight="1" x14ac:dyDescent="0.25">
      <c r="B3" s="73" t="s">
        <v>76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2:12" ht="15.75" thickBot="1" x14ac:dyDescent="0.3">
      <c r="B4" s="1"/>
    </row>
    <row r="5" spans="2:12" s="9" customFormat="1" ht="52.5" thickBot="1" x14ac:dyDescent="0.3">
      <c r="B5" s="6" t="s">
        <v>0</v>
      </c>
      <c r="C5" s="7" t="s">
        <v>1</v>
      </c>
      <c r="D5" s="5" t="s">
        <v>25</v>
      </c>
      <c r="E5" s="8" t="s">
        <v>33</v>
      </c>
      <c r="F5" s="17" t="s">
        <v>34</v>
      </c>
      <c r="G5" s="8" t="s">
        <v>26</v>
      </c>
      <c r="H5" s="8" t="s">
        <v>27</v>
      </c>
      <c r="I5" s="8" t="s">
        <v>29</v>
      </c>
      <c r="J5" s="8" t="s">
        <v>32</v>
      </c>
      <c r="K5" s="8" t="s">
        <v>30</v>
      </c>
      <c r="L5" s="8" t="s">
        <v>31</v>
      </c>
    </row>
    <row r="6" spans="2:12" ht="20.100000000000001" customHeight="1" x14ac:dyDescent="0.25">
      <c r="B6" s="81" t="s">
        <v>2</v>
      </c>
      <c r="C6" s="75" t="s">
        <v>24</v>
      </c>
      <c r="D6" s="76" t="s">
        <v>35</v>
      </c>
      <c r="E6" s="75" t="s">
        <v>4</v>
      </c>
      <c r="F6" s="81">
        <v>5</v>
      </c>
      <c r="G6" s="81" t="s">
        <v>28</v>
      </c>
      <c r="H6" s="12">
        <v>44742</v>
      </c>
      <c r="I6" s="31">
        <v>0</v>
      </c>
      <c r="J6" s="10">
        <v>0.23</v>
      </c>
      <c r="K6" s="31">
        <f>I6*J6</f>
        <v>0</v>
      </c>
      <c r="L6" s="31">
        <f>I6+K6</f>
        <v>0</v>
      </c>
    </row>
    <row r="7" spans="2:12" ht="20.100000000000001" customHeight="1" x14ac:dyDescent="0.25">
      <c r="B7" s="82"/>
      <c r="C7" s="70"/>
      <c r="D7" s="77"/>
      <c r="E7" s="79"/>
      <c r="F7" s="82"/>
      <c r="G7" s="84"/>
      <c r="H7" s="13">
        <v>44905</v>
      </c>
      <c r="I7" s="32">
        <v>0</v>
      </c>
      <c r="J7" s="11">
        <v>0.23</v>
      </c>
      <c r="K7" s="32">
        <f t="shared" ref="K7:K10" si="0">I7*J7</f>
        <v>0</v>
      </c>
      <c r="L7" s="32">
        <f t="shared" ref="L7:L10" si="1">I7+K7</f>
        <v>0</v>
      </c>
    </row>
    <row r="8" spans="2:12" ht="20.100000000000001" customHeight="1" x14ac:dyDescent="0.25">
      <c r="B8" s="82"/>
      <c r="C8" s="70"/>
      <c r="D8" s="77"/>
      <c r="E8" s="79"/>
      <c r="F8" s="82"/>
      <c r="G8" s="84"/>
      <c r="H8" s="13">
        <v>45092</v>
      </c>
      <c r="I8" s="32">
        <v>0</v>
      </c>
      <c r="J8" s="11">
        <v>0.23</v>
      </c>
      <c r="K8" s="32">
        <f t="shared" si="0"/>
        <v>0</v>
      </c>
      <c r="L8" s="32">
        <f t="shared" si="1"/>
        <v>0</v>
      </c>
    </row>
    <row r="9" spans="2:12" ht="20.100000000000001" customHeight="1" x14ac:dyDescent="0.25">
      <c r="B9" s="82"/>
      <c r="C9" s="70"/>
      <c r="D9" s="77"/>
      <c r="E9" s="79"/>
      <c r="F9" s="82"/>
      <c r="G9" s="84"/>
      <c r="H9" s="13">
        <v>45270</v>
      </c>
      <c r="I9" s="32">
        <v>0</v>
      </c>
      <c r="J9" s="11">
        <v>0.23</v>
      </c>
      <c r="K9" s="32">
        <f t="shared" si="0"/>
        <v>0</v>
      </c>
      <c r="L9" s="32">
        <f t="shared" si="1"/>
        <v>0</v>
      </c>
    </row>
    <row r="10" spans="2:12" ht="20.100000000000001" customHeight="1" thickBot="1" x14ac:dyDescent="0.3">
      <c r="B10" s="83"/>
      <c r="C10" s="71"/>
      <c r="D10" s="78"/>
      <c r="E10" s="80"/>
      <c r="F10" s="83"/>
      <c r="G10" s="85"/>
      <c r="H10" s="14">
        <v>45458</v>
      </c>
      <c r="I10" s="33">
        <v>0</v>
      </c>
      <c r="J10" s="15">
        <v>0.23</v>
      </c>
      <c r="K10" s="33">
        <f t="shared" si="0"/>
        <v>0</v>
      </c>
      <c r="L10" s="33">
        <f t="shared" si="1"/>
        <v>0</v>
      </c>
    </row>
    <row r="11" spans="2:12" ht="20.100000000000001" customHeight="1" thickTop="1" x14ac:dyDescent="0.25">
      <c r="B11" s="51" t="s">
        <v>5</v>
      </c>
      <c r="C11" s="69" t="s">
        <v>24</v>
      </c>
      <c r="D11" s="61" t="s">
        <v>36</v>
      </c>
      <c r="E11" s="49" t="s">
        <v>6</v>
      </c>
      <c r="F11" s="51">
        <v>5</v>
      </c>
      <c r="G11" s="51" t="s">
        <v>37</v>
      </c>
      <c r="H11" s="12">
        <v>44742</v>
      </c>
      <c r="I11" s="31">
        <v>0</v>
      </c>
      <c r="J11" s="10">
        <v>0.23</v>
      </c>
      <c r="K11" s="31">
        <f>I11*J11</f>
        <v>0</v>
      </c>
      <c r="L11" s="31">
        <f>I11+K11</f>
        <v>0</v>
      </c>
    </row>
    <row r="12" spans="2:12" ht="20.100000000000001" customHeight="1" x14ac:dyDescent="0.25">
      <c r="B12" s="52"/>
      <c r="C12" s="70"/>
      <c r="D12" s="58"/>
      <c r="E12" s="50"/>
      <c r="F12" s="52"/>
      <c r="G12" s="53"/>
      <c r="H12" s="13">
        <v>44905</v>
      </c>
      <c r="I12" s="32">
        <v>0</v>
      </c>
      <c r="J12" s="11">
        <v>0.23</v>
      </c>
      <c r="K12" s="32">
        <f t="shared" ref="K12:K15" si="2">I12*J12</f>
        <v>0</v>
      </c>
      <c r="L12" s="32">
        <f t="shared" ref="L12:L15" si="3">I12+K12</f>
        <v>0</v>
      </c>
    </row>
    <row r="13" spans="2:12" ht="20.100000000000001" customHeight="1" x14ac:dyDescent="0.25">
      <c r="B13" s="52"/>
      <c r="C13" s="70"/>
      <c r="D13" s="58"/>
      <c r="E13" s="50"/>
      <c r="F13" s="52"/>
      <c r="G13" s="53"/>
      <c r="H13" s="13">
        <v>45092</v>
      </c>
      <c r="I13" s="32">
        <v>0</v>
      </c>
      <c r="J13" s="11">
        <v>0.23</v>
      </c>
      <c r="K13" s="32">
        <f t="shared" si="2"/>
        <v>0</v>
      </c>
      <c r="L13" s="32">
        <f t="shared" si="3"/>
        <v>0</v>
      </c>
    </row>
    <row r="14" spans="2:12" ht="20.100000000000001" customHeight="1" x14ac:dyDescent="0.25">
      <c r="B14" s="52"/>
      <c r="C14" s="70"/>
      <c r="D14" s="58"/>
      <c r="E14" s="50"/>
      <c r="F14" s="52"/>
      <c r="G14" s="53"/>
      <c r="H14" s="13">
        <v>45270</v>
      </c>
      <c r="I14" s="32">
        <v>0</v>
      </c>
      <c r="J14" s="11">
        <v>0.23</v>
      </c>
      <c r="K14" s="32">
        <f t="shared" si="2"/>
        <v>0</v>
      </c>
      <c r="L14" s="32">
        <f t="shared" si="3"/>
        <v>0</v>
      </c>
    </row>
    <row r="15" spans="2:12" ht="20.100000000000001" customHeight="1" thickBot="1" x14ac:dyDescent="0.3">
      <c r="B15" s="60"/>
      <c r="C15" s="71"/>
      <c r="D15" s="59"/>
      <c r="E15" s="72"/>
      <c r="F15" s="60"/>
      <c r="G15" s="54"/>
      <c r="H15" s="14">
        <v>45458</v>
      </c>
      <c r="I15" s="33">
        <v>0</v>
      </c>
      <c r="J15" s="15">
        <v>0.23</v>
      </c>
      <c r="K15" s="33">
        <f t="shared" si="2"/>
        <v>0</v>
      </c>
      <c r="L15" s="33">
        <f t="shared" si="3"/>
        <v>0</v>
      </c>
    </row>
    <row r="16" spans="2:12" ht="20.100000000000001" customHeight="1" thickTop="1" x14ac:dyDescent="0.25">
      <c r="B16" s="51" t="s">
        <v>7</v>
      </c>
      <c r="C16" s="69" t="s">
        <v>39</v>
      </c>
      <c r="D16" s="61" t="s">
        <v>38</v>
      </c>
      <c r="E16" s="49" t="s">
        <v>6</v>
      </c>
      <c r="F16" s="51">
        <v>5</v>
      </c>
      <c r="G16" s="51" t="s">
        <v>40</v>
      </c>
      <c r="H16" s="12">
        <v>44742</v>
      </c>
      <c r="I16" s="31">
        <v>0</v>
      </c>
      <c r="J16" s="10">
        <v>0.23</v>
      </c>
      <c r="K16" s="31">
        <f>I16*J16</f>
        <v>0</v>
      </c>
      <c r="L16" s="31">
        <f>I16+K16</f>
        <v>0</v>
      </c>
    </row>
    <row r="17" spans="2:12" ht="20.100000000000001" customHeight="1" x14ac:dyDescent="0.25">
      <c r="B17" s="52"/>
      <c r="C17" s="70"/>
      <c r="D17" s="58"/>
      <c r="E17" s="50"/>
      <c r="F17" s="52"/>
      <c r="G17" s="53"/>
      <c r="H17" s="13">
        <v>44905</v>
      </c>
      <c r="I17" s="32">
        <v>0</v>
      </c>
      <c r="J17" s="11">
        <v>0.23</v>
      </c>
      <c r="K17" s="32">
        <f t="shared" ref="K17:K20" si="4">I17*J17</f>
        <v>0</v>
      </c>
      <c r="L17" s="32">
        <f t="shared" ref="L17:L20" si="5">I17+K17</f>
        <v>0</v>
      </c>
    </row>
    <row r="18" spans="2:12" ht="20.100000000000001" customHeight="1" x14ac:dyDescent="0.25">
      <c r="B18" s="52"/>
      <c r="C18" s="70"/>
      <c r="D18" s="58"/>
      <c r="E18" s="50"/>
      <c r="F18" s="52"/>
      <c r="G18" s="53"/>
      <c r="H18" s="13">
        <v>45092</v>
      </c>
      <c r="I18" s="32">
        <v>0</v>
      </c>
      <c r="J18" s="11">
        <v>0.23</v>
      </c>
      <c r="K18" s="32">
        <f t="shared" si="4"/>
        <v>0</v>
      </c>
      <c r="L18" s="32">
        <f t="shared" si="5"/>
        <v>0</v>
      </c>
    </row>
    <row r="19" spans="2:12" ht="20.100000000000001" customHeight="1" x14ac:dyDescent="0.25">
      <c r="B19" s="52"/>
      <c r="C19" s="70"/>
      <c r="D19" s="58"/>
      <c r="E19" s="50"/>
      <c r="F19" s="52"/>
      <c r="G19" s="53"/>
      <c r="H19" s="13">
        <v>45270</v>
      </c>
      <c r="I19" s="32">
        <v>0</v>
      </c>
      <c r="J19" s="11">
        <v>0.23</v>
      </c>
      <c r="K19" s="32">
        <f t="shared" si="4"/>
        <v>0</v>
      </c>
      <c r="L19" s="32">
        <f t="shared" si="5"/>
        <v>0</v>
      </c>
    </row>
    <row r="20" spans="2:12" ht="20.100000000000001" customHeight="1" thickBot="1" x14ac:dyDescent="0.3">
      <c r="B20" s="60"/>
      <c r="C20" s="71"/>
      <c r="D20" s="59"/>
      <c r="E20" s="72"/>
      <c r="F20" s="60"/>
      <c r="G20" s="54"/>
      <c r="H20" s="14">
        <v>45458</v>
      </c>
      <c r="I20" s="33">
        <v>0</v>
      </c>
      <c r="J20" s="15">
        <v>0.23</v>
      </c>
      <c r="K20" s="33">
        <f t="shared" si="4"/>
        <v>0</v>
      </c>
      <c r="L20" s="33">
        <f t="shared" si="5"/>
        <v>0</v>
      </c>
    </row>
    <row r="21" spans="2:12" ht="20.100000000000001" customHeight="1" thickTop="1" x14ac:dyDescent="0.25">
      <c r="B21" s="51" t="s">
        <v>8</v>
      </c>
      <c r="C21" s="69" t="s">
        <v>42</v>
      </c>
      <c r="D21" s="61" t="s">
        <v>41</v>
      </c>
      <c r="E21" s="49" t="s">
        <v>43</v>
      </c>
      <c r="F21" s="51">
        <v>5</v>
      </c>
      <c r="G21" s="51" t="s">
        <v>44</v>
      </c>
      <c r="H21" s="12">
        <v>44742</v>
      </c>
      <c r="I21" s="31">
        <v>0</v>
      </c>
      <c r="J21" s="10">
        <v>0.23</v>
      </c>
      <c r="K21" s="31">
        <f>I21*J21</f>
        <v>0</v>
      </c>
      <c r="L21" s="31">
        <f>I21+K21</f>
        <v>0</v>
      </c>
    </row>
    <row r="22" spans="2:12" ht="20.100000000000001" customHeight="1" x14ac:dyDescent="0.25">
      <c r="B22" s="52"/>
      <c r="C22" s="70"/>
      <c r="D22" s="58"/>
      <c r="E22" s="50"/>
      <c r="F22" s="52"/>
      <c r="G22" s="53"/>
      <c r="H22" s="13">
        <v>44905</v>
      </c>
      <c r="I22" s="32">
        <v>0</v>
      </c>
      <c r="J22" s="11">
        <v>0.23</v>
      </c>
      <c r="K22" s="32">
        <f t="shared" ref="K22:K25" si="6">I22*J22</f>
        <v>0</v>
      </c>
      <c r="L22" s="32">
        <f t="shared" ref="L22:L25" si="7">I22+K22</f>
        <v>0</v>
      </c>
    </row>
    <row r="23" spans="2:12" ht="20.100000000000001" customHeight="1" x14ac:dyDescent="0.25">
      <c r="B23" s="52"/>
      <c r="C23" s="70"/>
      <c r="D23" s="58"/>
      <c r="E23" s="50"/>
      <c r="F23" s="52"/>
      <c r="G23" s="53"/>
      <c r="H23" s="13">
        <v>45092</v>
      </c>
      <c r="I23" s="32">
        <v>0</v>
      </c>
      <c r="J23" s="11">
        <v>0.23</v>
      </c>
      <c r="K23" s="32">
        <f t="shared" si="6"/>
        <v>0</v>
      </c>
      <c r="L23" s="32">
        <f t="shared" si="7"/>
        <v>0</v>
      </c>
    </row>
    <row r="24" spans="2:12" ht="20.100000000000001" customHeight="1" x14ac:dyDescent="0.25">
      <c r="B24" s="52"/>
      <c r="C24" s="70"/>
      <c r="D24" s="58"/>
      <c r="E24" s="50"/>
      <c r="F24" s="52"/>
      <c r="G24" s="53"/>
      <c r="H24" s="13">
        <v>45270</v>
      </c>
      <c r="I24" s="32">
        <v>0</v>
      </c>
      <c r="J24" s="11">
        <v>0.23</v>
      </c>
      <c r="K24" s="32">
        <f t="shared" si="6"/>
        <v>0</v>
      </c>
      <c r="L24" s="32">
        <f t="shared" si="7"/>
        <v>0</v>
      </c>
    </row>
    <row r="25" spans="2:12" ht="20.100000000000001" customHeight="1" thickBot="1" x14ac:dyDescent="0.3">
      <c r="B25" s="60"/>
      <c r="C25" s="71"/>
      <c r="D25" s="59"/>
      <c r="E25" s="72"/>
      <c r="F25" s="60"/>
      <c r="G25" s="54"/>
      <c r="H25" s="14">
        <v>45458</v>
      </c>
      <c r="I25" s="33">
        <v>0</v>
      </c>
      <c r="J25" s="15">
        <v>0.23</v>
      </c>
      <c r="K25" s="33">
        <f t="shared" si="6"/>
        <v>0</v>
      </c>
      <c r="L25" s="33">
        <f t="shared" si="7"/>
        <v>0</v>
      </c>
    </row>
    <row r="26" spans="2:12" ht="20.100000000000001" customHeight="1" thickTop="1" x14ac:dyDescent="0.25">
      <c r="B26" s="51" t="s">
        <v>9</v>
      </c>
      <c r="C26" s="69" t="s">
        <v>45</v>
      </c>
      <c r="D26" s="61" t="s">
        <v>46</v>
      </c>
      <c r="E26" s="49" t="s">
        <v>3</v>
      </c>
      <c r="F26" s="51">
        <v>5</v>
      </c>
      <c r="G26" s="51" t="s">
        <v>44</v>
      </c>
      <c r="H26" s="12">
        <v>44742</v>
      </c>
      <c r="I26" s="31">
        <v>0</v>
      </c>
      <c r="J26" s="10">
        <v>0.23</v>
      </c>
      <c r="K26" s="31">
        <f>I26*J26</f>
        <v>0</v>
      </c>
      <c r="L26" s="31">
        <f>I26+K26</f>
        <v>0</v>
      </c>
    </row>
    <row r="27" spans="2:12" ht="20.100000000000001" customHeight="1" x14ac:dyDescent="0.25">
      <c r="B27" s="52"/>
      <c r="C27" s="70"/>
      <c r="D27" s="64"/>
      <c r="E27" s="67"/>
      <c r="F27" s="52"/>
      <c r="G27" s="53"/>
      <c r="H27" s="13">
        <v>44905</v>
      </c>
      <c r="I27" s="32">
        <v>0</v>
      </c>
      <c r="J27" s="11">
        <v>0.23</v>
      </c>
      <c r="K27" s="32">
        <f t="shared" ref="K27:K30" si="8">I27*J27</f>
        <v>0</v>
      </c>
      <c r="L27" s="32">
        <f t="shared" ref="L27:L30" si="9">I27+K27</f>
        <v>0</v>
      </c>
    </row>
    <row r="28" spans="2:12" ht="20.100000000000001" customHeight="1" x14ac:dyDescent="0.25">
      <c r="B28" s="52"/>
      <c r="C28" s="70"/>
      <c r="D28" s="64"/>
      <c r="E28" s="67"/>
      <c r="F28" s="52"/>
      <c r="G28" s="53"/>
      <c r="H28" s="13">
        <v>45092</v>
      </c>
      <c r="I28" s="32">
        <v>0</v>
      </c>
      <c r="J28" s="11">
        <v>0.23</v>
      </c>
      <c r="K28" s="32">
        <f t="shared" si="8"/>
        <v>0</v>
      </c>
      <c r="L28" s="32">
        <f t="shared" si="9"/>
        <v>0</v>
      </c>
    </row>
    <row r="29" spans="2:12" ht="20.100000000000001" customHeight="1" x14ac:dyDescent="0.25">
      <c r="B29" s="52"/>
      <c r="C29" s="70"/>
      <c r="D29" s="64"/>
      <c r="E29" s="67"/>
      <c r="F29" s="52"/>
      <c r="G29" s="53"/>
      <c r="H29" s="13">
        <v>45270</v>
      </c>
      <c r="I29" s="32">
        <v>0</v>
      </c>
      <c r="J29" s="11">
        <v>0.23</v>
      </c>
      <c r="K29" s="32">
        <f t="shared" si="8"/>
        <v>0</v>
      </c>
      <c r="L29" s="32">
        <f t="shared" si="9"/>
        <v>0</v>
      </c>
    </row>
    <row r="30" spans="2:12" ht="20.100000000000001" customHeight="1" thickBot="1" x14ac:dyDescent="0.3">
      <c r="B30" s="60"/>
      <c r="C30" s="71"/>
      <c r="D30" s="65"/>
      <c r="E30" s="68"/>
      <c r="F30" s="60"/>
      <c r="G30" s="54"/>
      <c r="H30" s="14">
        <v>45458</v>
      </c>
      <c r="I30" s="33">
        <v>0</v>
      </c>
      <c r="J30" s="15">
        <v>0.23</v>
      </c>
      <c r="K30" s="33">
        <f t="shared" si="8"/>
        <v>0</v>
      </c>
      <c r="L30" s="33">
        <f t="shared" si="9"/>
        <v>0</v>
      </c>
    </row>
    <row r="31" spans="2:12" ht="20.100000000000001" customHeight="1" thickTop="1" x14ac:dyDescent="0.25">
      <c r="B31" s="51" t="s">
        <v>10</v>
      </c>
      <c r="C31" s="69" t="s">
        <v>47</v>
      </c>
      <c r="D31" s="61" t="s">
        <v>49</v>
      </c>
      <c r="E31" s="49" t="s">
        <v>3</v>
      </c>
      <c r="F31" s="51">
        <v>5</v>
      </c>
      <c r="G31" s="51" t="s">
        <v>44</v>
      </c>
      <c r="H31" s="12">
        <v>44742</v>
      </c>
      <c r="I31" s="31">
        <v>0</v>
      </c>
      <c r="J31" s="10">
        <v>0.23</v>
      </c>
      <c r="K31" s="31">
        <f>I31*J31</f>
        <v>0</v>
      </c>
      <c r="L31" s="31">
        <f>I31+K31</f>
        <v>0</v>
      </c>
    </row>
    <row r="32" spans="2:12" ht="20.100000000000001" customHeight="1" x14ac:dyDescent="0.25">
      <c r="B32" s="52"/>
      <c r="C32" s="70"/>
      <c r="D32" s="58"/>
      <c r="E32" s="67"/>
      <c r="F32" s="52"/>
      <c r="G32" s="53"/>
      <c r="H32" s="13">
        <v>44905</v>
      </c>
      <c r="I32" s="32">
        <v>0</v>
      </c>
      <c r="J32" s="11">
        <v>0.23</v>
      </c>
      <c r="K32" s="32">
        <f t="shared" ref="K32:K35" si="10">I32*J32</f>
        <v>0</v>
      </c>
      <c r="L32" s="32">
        <f t="shared" ref="L32:L35" si="11">I32+K32</f>
        <v>0</v>
      </c>
    </row>
    <row r="33" spans="2:12" ht="20.100000000000001" customHeight="1" x14ac:dyDescent="0.25">
      <c r="B33" s="52"/>
      <c r="C33" s="70"/>
      <c r="D33" s="58"/>
      <c r="E33" s="67"/>
      <c r="F33" s="52"/>
      <c r="G33" s="53"/>
      <c r="H33" s="13">
        <v>45092</v>
      </c>
      <c r="I33" s="32">
        <v>0</v>
      </c>
      <c r="J33" s="11">
        <v>0.23</v>
      </c>
      <c r="K33" s="32">
        <f t="shared" si="10"/>
        <v>0</v>
      </c>
      <c r="L33" s="32">
        <f t="shared" si="11"/>
        <v>0</v>
      </c>
    </row>
    <row r="34" spans="2:12" ht="20.100000000000001" customHeight="1" x14ac:dyDescent="0.25">
      <c r="B34" s="52"/>
      <c r="C34" s="70"/>
      <c r="D34" s="58"/>
      <c r="E34" s="67"/>
      <c r="F34" s="52"/>
      <c r="G34" s="53"/>
      <c r="H34" s="13">
        <v>45270</v>
      </c>
      <c r="I34" s="32">
        <v>0</v>
      </c>
      <c r="J34" s="11">
        <v>0.23</v>
      </c>
      <c r="K34" s="32">
        <f t="shared" si="10"/>
        <v>0</v>
      </c>
      <c r="L34" s="32">
        <f t="shared" si="11"/>
        <v>0</v>
      </c>
    </row>
    <row r="35" spans="2:12" ht="20.100000000000001" customHeight="1" thickBot="1" x14ac:dyDescent="0.3">
      <c r="B35" s="60"/>
      <c r="C35" s="71"/>
      <c r="D35" s="59"/>
      <c r="E35" s="68"/>
      <c r="F35" s="60"/>
      <c r="G35" s="54"/>
      <c r="H35" s="14">
        <v>45458</v>
      </c>
      <c r="I35" s="33">
        <v>0</v>
      </c>
      <c r="J35" s="15">
        <v>0.23</v>
      </c>
      <c r="K35" s="33">
        <f t="shared" si="10"/>
        <v>0</v>
      </c>
      <c r="L35" s="33">
        <f t="shared" si="11"/>
        <v>0</v>
      </c>
    </row>
    <row r="36" spans="2:12" ht="20.100000000000001" customHeight="1" thickTop="1" x14ac:dyDescent="0.25">
      <c r="B36" s="51" t="s">
        <v>11</v>
      </c>
      <c r="C36" s="69" t="s">
        <v>48</v>
      </c>
      <c r="D36" s="61" t="s">
        <v>50</v>
      </c>
      <c r="E36" s="49" t="s">
        <v>3</v>
      </c>
      <c r="F36" s="51">
        <v>5</v>
      </c>
      <c r="G36" s="51" t="s">
        <v>44</v>
      </c>
      <c r="H36" s="12">
        <v>44742</v>
      </c>
      <c r="I36" s="31">
        <v>0</v>
      </c>
      <c r="J36" s="10">
        <v>0.23</v>
      </c>
      <c r="K36" s="31">
        <f>I36*J36</f>
        <v>0</v>
      </c>
      <c r="L36" s="31">
        <f>I36+K36</f>
        <v>0</v>
      </c>
    </row>
    <row r="37" spans="2:12" ht="20.100000000000001" customHeight="1" x14ac:dyDescent="0.25">
      <c r="B37" s="52"/>
      <c r="C37" s="70"/>
      <c r="D37" s="58"/>
      <c r="E37" s="67"/>
      <c r="F37" s="52"/>
      <c r="G37" s="53"/>
      <c r="H37" s="13">
        <v>44905</v>
      </c>
      <c r="I37" s="32">
        <v>0</v>
      </c>
      <c r="J37" s="11">
        <v>0.23</v>
      </c>
      <c r="K37" s="32">
        <f t="shared" ref="K37:K40" si="12">I37*J37</f>
        <v>0</v>
      </c>
      <c r="L37" s="32">
        <f t="shared" ref="L37:L40" si="13">I37+K37</f>
        <v>0</v>
      </c>
    </row>
    <row r="38" spans="2:12" ht="20.100000000000001" customHeight="1" x14ac:dyDescent="0.25">
      <c r="B38" s="52"/>
      <c r="C38" s="70"/>
      <c r="D38" s="58"/>
      <c r="E38" s="67"/>
      <c r="F38" s="52"/>
      <c r="G38" s="53"/>
      <c r="H38" s="13">
        <v>45092</v>
      </c>
      <c r="I38" s="32">
        <v>0</v>
      </c>
      <c r="J38" s="11">
        <v>0.23</v>
      </c>
      <c r="K38" s="32">
        <f t="shared" si="12"/>
        <v>0</v>
      </c>
      <c r="L38" s="32">
        <f t="shared" si="13"/>
        <v>0</v>
      </c>
    </row>
    <row r="39" spans="2:12" ht="20.100000000000001" customHeight="1" x14ac:dyDescent="0.25">
      <c r="B39" s="52"/>
      <c r="C39" s="70"/>
      <c r="D39" s="58"/>
      <c r="E39" s="67"/>
      <c r="F39" s="52"/>
      <c r="G39" s="53"/>
      <c r="H39" s="13">
        <v>45270</v>
      </c>
      <c r="I39" s="32">
        <v>0</v>
      </c>
      <c r="J39" s="11">
        <v>0.23</v>
      </c>
      <c r="K39" s="32">
        <f t="shared" si="12"/>
        <v>0</v>
      </c>
      <c r="L39" s="32">
        <f t="shared" si="13"/>
        <v>0</v>
      </c>
    </row>
    <row r="40" spans="2:12" ht="20.100000000000001" customHeight="1" thickBot="1" x14ac:dyDescent="0.3">
      <c r="B40" s="60"/>
      <c r="C40" s="71"/>
      <c r="D40" s="59"/>
      <c r="E40" s="68"/>
      <c r="F40" s="60"/>
      <c r="G40" s="54"/>
      <c r="H40" s="14">
        <v>45458</v>
      </c>
      <c r="I40" s="33">
        <v>0</v>
      </c>
      <c r="J40" s="15">
        <v>0.23</v>
      </c>
      <c r="K40" s="33">
        <f t="shared" si="12"/>
        <v>0</v>
      </c>
      <c r="L40" s="33">
        <f t="shared" si="13"/>
        <v>0</v>
      </c>
    </row>
    <row r="41" spans="2:12" s="16" customFormat="1" ht="103.5" thickTop="1" thickBot="1" x14ac:dyDescent="0.3">
      <c r="B41" s="18" t="s">
        <v>13</v>
      </c>
      <c r="C41" s="19" t="s">
        <v>51</v>
      </c>
      <c r="D41" s="28" t="s">
        <v>52</v>
      </c>
      <c r="E41" s="30" t="s">
        <v>15</v>
      </c>
      <c r="F41" s="18">
        <v>1</v>
      </c>
      <c r="G41" s="18" t="s">
        <v>53</v>
      </c>
      <c r="H41" s="20">
        <v>45458</v>
      </c>
      <c r="I41" s="34">
        <v>0</v>
      </c>
      <c r="J41" s="21">
        <v>0.23</v>
      </c>
      <c r="K41" s="34">
        <f>I41*J41</f>
        <v>0</v>
      </c>
      <c r="L41" s="34">
        <f>I41+K41</f>
        <v>0</v>
      </c>
    </row>
    <row r="42" spans="2:12" ht="103.5" thickTop="1" thickBot="1" x14ac:dyDescent="0.3">
      <c r="B42" s="22" t="s">
        <v>14</v>
      </c>
      <c r="C42" s="19" t="s">
        <v>55</v>
      </c>
      <c r="D42" s="29" t="s">
        <v>54</v>
      </c>
      <c r="E42" s="19" t="s">
        <v>3</v>
      </c>
      <c r="F42" s="22">
        <v>1</v>
      </c>
      <c r="G42" s="22">
        <v>2021</v>
      </c>
      <c r="H42" s="20">
        <v>45458</v>
      </c>
      <c r="I42" s="34">
        <v>0</v>
      </c>
      <c r="J42" s="21">
        <v>0.23</v>
      </c>
      <c r="K42" s="34">
        <f>I42*J42</f>
        <v>0</v>
      </c>
      <c r="L42" s="34">
        <f>I42+K42</f>
        <v>0</v>
      </c>
    </row>
    <row r="43" spans="2:12" ht="103.5" thickTop="1" thickBot="1" x14ac:dyDescent="0.3">
      <c r="B43" s="22" t="s">
        <v>16</v>
      </c>
      <c r="C43" s="19" t="s">
        <v>56</v>
      </c>
      <c r="D43" s="29" t="s">
        <v>54</v>
      </c>
      <c r="E43" s="19"/>
      <c r="F43" s="22">
        <v>1</v>
      </c>
      <c r="G43" s="22">
        <v>2021</v>
      </c>
      <c r="H43" s="20">
        <v>45458</v>
      </c>
      <c r="I43" s="34">
        <v>0</v>
      </c>
      <c r="J43" s="21">
        <v>0.23</v>
      </c>
      <c r="K43" s="34">
        <f>I43*J43</f>
        <v>0</v>
      </c>
      <c r="L43" s="34">
        <f>I43+K43</f>
        <v>0</v>
      </c>
    </row>
    <row r="44" spans="2:12" ht="20.100000000000001" customHeight="1" thickTop="1" x14ac:dyDescent="0.25">
      <c r="B44" s="51" t="s">
        <v>17</v>
      </c>
      <c r="C44" s="49" t="s">
        <v>57</v>
      </c>
      <c r="D44" s="61" t="s">
        <v>59</v>
      </c>
      <c r="E44" s="49" t="s">
        <v>60</v>
      </c>
      <c r="F44" s="51">
        <v>5</v>
      </c>
      <c r="G44" s="51" t="s">
        <v>44</v>
      </c>
      <c r="H44" s="23">
        <v>44742</v>
      </c>
      <c r="I44" s="35">
        <v>0</v>
      </c>
      <c r="J44" s="24">
        <v>0.23</v>
      </c>
      <c r="K44" s="35">
        <f>I44*J44</f>
        <v>0</v>
      </c>
      <c r="L44" s="35">
        <f>I44+K44</f>
        <v>0</v>
      </c>
    </row>
    <row r="45" spans="2:12" ht="20.100000000000001" customHeight="1" x14ac:dyDescent="0.25">
      <c r="B45" s="52"/>
      <c r="C45" s="55"/>
      <c r="D45" s="50"/>
      <c r="E45" s="50"/>
      <c r="F45" s="52"/>
      <c r="G45" s="53"/>
      <c r="H45" s="13">
        <v>44905</v>
      </c>
      <c r="I45" s="32">
        <v>0</v>
      </c>
      <c r="J45" s="11">
        <v>0.23</v>
      </c>
      <c r="K45" s="32">
        <f t="shared" ref="K45:K48" si="14">I45*J45</f>
        <v>0</v>
      </c>
      <c r="L45" s="32">
        <f t="shared" ref="L45:L48" si="15">I45+K45</f>
        <v>0</v>
      </c>
    </row>
    <row r="46" spans="2:12" ht="20.100000000000001" customHeight="1" x14ac:dyDescent="0.25">
      <c r="B46" s="52"/>
      <c r="C46" s="55"/>
      <c r="D46" s="50"/>
      <c r="E46" s="50"/>
      <c r="F46" s="52"/>
      <c r="G46" s="53"/>
      <c r="H46" s="13">
        <v>45092</v>
      </c>
      <c r="I46" s="32">
        <v>0</v>
      </c>
      <c r="J46" s="11">
        <v>0.23</v>
      </c>
      <c r="K46" s="32">
        <f t="shared" si="14"/>
        <v>0</v>
      </c>
      <c r="L46" s="32">
        <f t="shared" si="15"/>
        <v>0</v>
      </c>
    </row>
    <row r="47" spans="2:12" ht="20.100000000000001" customHeight="1" x14ac:dyDescent="0.25">
      <c r="B47" s="52"/>
      <c r="C47" s="55"/>
      <c r="D47" s="50"/>
      <c r="E47" s="50"/>
      <c r="F47" s="52"/>
      <c r="G47" s="53"/>
      <c r="H47" s="13">
        <v>45270</v>
      </c>
      <c r="I47" s="32">
        <v>0</v>
      </c>
      <c r="J47" s="11">
        <v>0.23</v>
      </c>
      <c r="K47" s="32">
        <f t="shared" si="14"/>
        <v>0</v>
      </c>
      <c r="L47" s="32">
        <f t="shared" si="15"/>
        <v>0</v>
      </c>
    </row>
    <row r="48" spans="2:12" ht="20.100000000000001" customHeight="1" thickBot="1" x14ac:dyDescent="0.3">
      <c r="B48" s="60"/>
      <c r="C48" s="56"/>
      <c r="D48" s="72"/>
      <c r="E48" s="72"/>
      <c r="F48" s="60"/>
      <c r="G48" s="54"/>
      <c r="H48" s="14">
        <v>45458</v>
      </c>
      <c r="I48" s="33">
        <v>0</v>
      </c>
      <c r="J48" s="15">
        <v>0.23</v>
      </c>
      <c r="K48" s="33">
        <f t="shared" si="14"/>
        <v>0</v>
      </c>
      <c r="L48" s="33">
        <f t="shared" si="15"/>
        <v>0</v>
      </c>
    </row>
    <row r="49" spans="2:12" ht="20.100000000000001" customHeight="1" thickTop="1" x14ac:dyDescent="0.25">
      <c r="B49" s="52" t="s">
        <v>18</v>
      </c>
      <c r="C49" s="49" t="s">
        <v>58</v>
      </c>
      <c r="D49" s="61" t="s">
        <v>61</v>
      </c>
      <c r="E49" s="49" t="s">
        <v>62</v>
      </c>
      <c r="F49" s="52">
        <v>5</v>
      </c>
      <c r="G49" s="51" t="s">
        <v>44</v>
      </c>
      <c r="H49" s="23">
        <v>44742</v>
      </c>
      <c r="I49" s="35">
        <v>0</v>
      </c>
      <c r="J49" s="24">
        <v>0.23</v>
      </c>
      <c r="K49" s="35">
        <f>I49*J49</f>
        <v>0</v>
      </c>
      <c r="L49" s="35">
        <f>I49+K49</f>
        <v>0</v>
      </c>
    </row>
    <row r="50" spans="2:12" ht="20.100000000000001" customHeight="1" x14ac:dyDescent="0.25">
      <c r="B50" s="52"/>
      <c r="C50" s="55"/>
      <c r="D50" s="50"/>
      <c r="E50" s="50"/>
      <c r="F50" s="52"/>
      <c r="G50" s="53"/>
      <c r="H50" s="13">
        <v>44905</v>
      </c>
      <c r="I50" s="32">
        <v>0</v>
      </c>
      <c r="J50" s="11">
        <v>0.23</v>
      </c>
      <c r="K50" s="32">
        <f t="shared" ref="K50:K53" si="16">I50*J50</f>
        <v>0</v>
      </c>
      <c r="L50" s="32">
        <f t="shared" ref="L50:L53" si="17">I50+K50</f>
        <v>0</v>
      </c>
    </row>
    <row r="51" spans="2:12" ht="20.100000000000001" customHeight="1" x14ac:dyDescent="0.25">
      <c r="B51" s="52"/>
      <c r="C51" s="55"/>
      <c r="D51" s="50"/>
      <c r="E51" s="50"/>
      <c r="F51" s="52"/>
      <c r="G51" s="53"/>
      <c r="H51" s="13">
        <v>45092</v>
      </c>
      <c r="I51" s="32">
        <v>0</v>
      </c>
      <c r="J51" s="11">
        <v>0.23</v>
      </c>
      <c r="K51" s="32">
        <f t="shared" si="16"/>
        <v>0</v>
      </c>
      <c r="L51" s="32">
        <f t="shared" si="17"/>
        <v>0</v>
      </c>
    </row>
    <row r="52" spans="2:12" ht="20.100000000000001" customHeight="1" x14ac:dyDescent="0.25">
      <c r="B52" s="52"/>
      <c r="C52" s="55"/>
      <c r="D52" s="50"/>
      <c r="E52" s="50"/>
      <c r="F52" s="52"/>
      <c r="G52" s="53"/>
      <c r="H52" s="13">
        <v>45270</v>
      </c>
      <c r="I52" s="32">
        <v>0</v>
      </c>
      <c r="J52" s="11">
        <v>0.23</v>
      </c>
      <c r="K52" s="32">
        <f t="shared" si="16"/>
        <v>0</v>
      </c>
      <c r="L52" s="32">
        <f t="shared" si="17"/>
        <v>0</v>
      </c>
    </row>
    <row r="53" spans="2:12" ht="20.100000000000001" customHeight="1" thickBot="1" x14ac:dyDescent="0.3">
      <c r="B53" s="52"/>
      <c r="C53" s="56"/>
      <c r="D53" s="86"/>
      <c r="E53" s="86"/>
      <c r="F53" s="52"/>
      <c r="G53" s="54"/>
      <c r="H53" s="14">
        <v>45458</v>
      </c>
      <c r="I53" s="33">
        <v>0</v>
      </c>
      <c r="J53" s="15">
        <v>0.23</v>
      </c>
      <c r="K53" s="33">
        <f t="shared" si="16"/>
        <v>0</v>
      </c>
      <c r="L53" s="33">
        <f t="shared" si="17"/>
        <v>0</v>
      </c>
    </row>
    <row r="54" spans="2:12" ht="20.100000000000001" customHeight="1" thickTop="1" x14ac:dyDescent="0.25">
      <c r="B54" s="62" t="s">
        <v>19</v>
      </c>
      <c r="C54" s="49" t="s">
        <v>64</v>
      </c>
      <c r="D54" s="63" t="s">
        <v>63</v>
      </c>
      <c r="E54" s="66" t="s">
        <v>21</v>
      </c>
      <c r="F54" s="62">
        <v>4</v>
      </c>
      <c r="G54" s="51" t="s">
        <v>44</v>
      </c>
      <c r="H54" s="23">
        <v>44905</v>
      </c>
      <c r="I54" s="35">
        <v>0</v>
      </c>
      <c r="J54" s="24">
        <v>0.23</v>
      </c>
      <c r="K54" s="35">
        <f>I54*J54</f>
        <v>0</v>
      </c>
      <c r="L54" s="35">
        <f>I54+K54</f>
        <v>0</v>
      </c>
    </row>
    <row r="55" spans="2:12" ht="20.100000000000001" customHeight="1" x14ac:dyDescent="0.25">
      <c r="B55" s="52"/>
      <c r="C55" s="55"/>
      <c r="D55" s="64"/>
      <c r="E55" s="67"/>
      <c r="F55" s="52"/>
      <c r="G55" s="53"/>
      <c r="H55" s="13">
        <v>45092</v>
      </c>
      <c r="I55" s="32">
        <v>0</v>
      </c>
      <c r="J55" s="11">
        <v>0.23</v>
      </c>
      <c r="K55" s="32">
        <f t="shared" ref="K55:K57" si="18">I55*J55</f>
        <v>0</v>
      </c>
      <c r="L55" s="32">
        <f t="shared" ref="L55:L57" si="19">I55+K55</f>
        <v>0</v>
      </c>
    </row>
    <row r="56" spans="2:12" ht="20.100000000000001" customHeight="1" x14ac:dyDescent="0.25">
      <c r="B56" s="52"/>
      <c r="C56" s="55"/>
      <c r="D56" s="64"/>
      <c r="E56" s="67"/>
      <c r="F56" s="52"/>
      <c r="G56" s="53"/>
      <c r="H56" s="13">
        <v>45270</v>
      </c>
      <c r="I56" s="32">
        <v>0</v>
      </c>
      <c r="J56" s="11">
        <v>0.23</v>
      </c>
      <c r="K56" s="32">
        <f t="shared" si="18"/>
        <v>0</v>
      </c>
      <c r="L56" s="32">
        <f t="shared" si="19"/>
        <v>0</v>
      </c>
    </row>
    <row r="57" spans="2:12" ht="20.100000000000001" customHeight="1" thickBot="1" x14ac:dyDescent="0.3">
      <c r="B57" s="60"/>
      <c r="C57" s="56"/>
      <c r="D57" s="65"/>
      <c r="E57" s="68"/>
      <c r="F57" s="60"/>
      <c r="G57" s="54"/>
      <c r="H57" s="14">
        <v>45458</v>
      </c>
      <c r="I57" s="33">
        <v>0</v>
      </c>
      <c r="J57" s="15">
        <v>0.23</v>
      </c>
      <c r="K57" s="33">
        <f t="shared" si="18"/>
        <v>0</v>
      </c>
      <c r="L57" s="33">
        <f t="shared" si="19"/>
        <v>0</v>
      </c>
    </row>
    <row r="58" spans="2:12" ht="27" customHeight="1" thickTop="1" x14ac:dyDescent="0.25">
      <c r="B58" s="51" t="s">
        <v>20</v>
      </c>
      <c r="C58" s="49" t="s">
        <v>65</v>
      </c>
      <c r="D58" s="57" t="s">
        <v>70</v>
      </c>
      <c r="E58" s="49" t="s">
        <v>12</v>
      </c>
      <c r="F58" s="51">
        <v>5</v>
      </c>
      <c r="G58" s="51" t="s">
        <v>44</v>
      </c>
      <c r="H58" s="23">
        <v>44742</v>
      </c>
      <c r="I58" s="35">
        <v>0</v>
      </c>
      <c r="J58" s="24">
        <v>0.23</v>
      </c>
      <c r="K58" s="35">
        <f>I58*J58</f>
        <v>0</v>
      </c>
      <c r="L58" s="35">
        <f>I58+K58</f>
        <v>0</v>
      </c>
    </row>
    <row r="59" spans="2:12" ht="27" customHeight="1" x14ac:dyDescent="0.25">
      <c r="B59" s="52"/>
      <c r="C59" s="55"/>
      <c r="D59" s="58"/>
      <c r="E59" s="55"/>
      <c r="F59" s="52"/>
      <c r="G59" s="53"/>
      <c r="H59" s="13">
        <v>44905</v>
      </c>
      <c r="I59" s="32">
        <v>0</v>
      </c>
      <c r="J59" s="11">
        <v>0.23</v>
      </c>
      <c r="K59" s="32">
        <f t="shared" ref="K59:K62" si="20">I59*J59</f>
        <v>0</v>
      </c>
      <c r="L59" s="32">
        <f t="shared" ref="L59:L62" si="21">I59+K59</f>
        <v>0</v>
      </c>
    </row>
    <row r="60" spans="2:12" ht="27" customHeight="1" x14ac:dyDescent="0.25">
      <c r="B60" s="52"/>
      <c r="C60" s="55"/>
      <c r="D60" s="58"/>
      <c r="E60" s="55"/>
      <c r="F60" s="52"/>
      <c r="G60" s="53"/>
      <c r="H60" s="13">
        <v>45092</v>
      </c>
      <c r="I60" s="32">
        <v>0</v>
      </c>
      <c r="J60" s="11">
        <v>0.23</v>
      </c>
      <c r="K60" s="32">
        <f t="shared" si="20"/>
        <v>0</v>
      </c>
      <c r="L60" s="32">
        <f t="shared" si="21"/>
        <v>0</v>
      </c>
    </row>
    <row r="61" spans="2:12" ht="27" customHeight="1" x14ac:dyDescent="0.25">
      <c r="B61" s="52"/>
      <c r="C61" s="55"/>
      <c r="D61" s="58"/>
      <c r="E61" s="55"/>
      <c r="F61" s="52"/>
      <c r="G61" s="53"/>
      <c r="H61" s="13">
        <v>45270</v>
      </c>
      <c r="I61" s="32">
        <v>0</v>
      </c>
      <c r="J61" s="11">
        <v>0.23</v>
      </c>
      <c r="K61" s="32">
        <f t="shared" si="20"/>
        <v>0</v>
      </c>
      <c r="L61" s="32">
        <f t="shared" si="21"/>
        <v>0</v>
      </c>
    </row>
    <row r="62" spans="2:12" ht="27" customHeight="1" thickBot="1" x14ac:dyDescent="0.3">
      <c r="B62" s="60"/>
      <c r="C62" s="56"/>
      <c r="D62" s="59"/>
      <c r="E62" s="56"/>
      <c r="F62" s="60"/>
      <c r="G62" s="54"/>
      <c r="H62" s="14">
        <v>45458</v>
      </c>
      <c r="I62" s="33">
        <v>0</v>
      </c>
      <c r="J62" s="15">
        <v>0.23</v>
      </c>
      <c r="K62" s="33">
        <f t="shared" si="20"/>
        <v>0</v>
      </c>
      <c r="L62" s="33">
        <f t="shared" si="21"/>
        <v>0</v>
      </c>
    </row>
    <row r="63" spans="2:12" ht="20.100000000000001" customHeight="1" thickTop="1" x14ac:dyDescent="0.25">
      <c r="B63" s="51" t="s">
        <v>22</v>
      </c>
      <c r="C63" s="49" t="s">
        <v>66</v>
      </c>
      <c r="D63" s="61" t="s">
        <v>67</v>
      </c>
      <c r="E63" s="49" t="s">
        <v>68</v>
      </c>
      <c r="F63" s="51">
        <v>5</v>
      </c>
      <c r="G63" s="51" t="s">
        <v>44</v>
      </c>
      <c r="H63" s="23">
        <v>44742</v>
      </c>
      <c r="I63" s="35">
        <v>0</v>
      </c>
      <c r="J63" s="24">
        <v>0.23</v>
      </c>
      <c r="K63" s="35">
        <f>I63*J63</f>
        <v>0</v>
      </c>
      <c r="L63" s="35">
        <f>I63+K63</f>
        <v>0</v>
      </c>
    </row>
    <row r="64" spans="2:12" ht="20.100000000000001" customHeight="1" x14ac:dyDescent="0.25">
      <c r="B64" s="52"/>
      <c r="C64" s="50"/>
      <c r="D64" s="50"/>
      <c r="E64" s="50"/>
      <c r="F64" s="52"/>
      <c r="G64" s="53"/>
      <c r="H64" s="13">
        <v>44905</v>
      </c>
      <c r="I64" s="32">
        <v>0</v>
      </c>
      <c r="J64" s="11">
        <v>0.23</v>
      </c>
      <c r="K64" s="32">
        <f t="shared" ref="K64:K67" si="22">I64*J64</f>
        <v>0</v>
      </c>
      <c r="L64" s="32">
        <f t="shared" ref="L64:L67" si="23">I64+K64</f>
        <v>0</v>
      </c>
    </row>
    <row r="65" spans="2:12" ht="20.100000000000001" customHeight="1" x14ac:dyDescent="0.25">
      <c r="B65" s="52"/>
      <c r="C65" s="50"/>
      <c r="D65" s="50"/>
      <c r="E65" s="50"/>
      <c r="F65" s="52"/>
      <c r="G65" s="53"/>
      <c r="H65" s="13">
        <v>45092</v>
      </c>
      <c r="I65" s="32">
        <v>0</v>
      </c>
      <c r="J65" s="11">
        <v>0.23</v>
      </c>
      <c r="K65" s="32">
        <f t="shared" si="22"/>
        <v>0</v>
      </c>
      <c r="L65" s="32">
        <f t="shared" si="23"/>
        <v>0</v>
      </c>
    </row>
    <row r="66" spans="2:12" ht="20.100000000000001" customHeight="1" x14ac:dyDescent="0.25">
      <c r="B66" s="52"/>
      <c r="C66" s="50"/>
      <c r="D66" s="50"/>
      <c r="E66" s="50"/>
      <c r="F66" s="52"/>
      <c r="G66" s="53"/>
      <c r="H66" s="13">
        <v>45270</v>
      </c>
      <c r="I66" s="32">
        <v>0</v>
      </c>
      <c r="J66" s="11">
        <v>0.23</v>
      </c>
      <c r="K66" s="32">
        <f t="shared" si="22"/>
        <v>0</v>
      </c>
      <c r="L66" s="32">
        <f t="shared" si="23"/>
        <v>0</v>
      </c>
    </row>
    <row r="67" spans="2:12" ht="20.100000000000001" customHeight="1" thickBot="1" x14ac:dyDescent="0.3">
      <c r="B67" s="52"/>
      <c r="C67" s="50"/>
      <c r="D67" s="50"/>
      <c r="E67" s="50"/>
      <c r="F67" s="52"/>
      <c r="G67" s="53"/>
      <c r="H67" s="36">
        <v>45458</v>
      </c>
      <c r="I67" s="37">
        <v>0</v>
      </c>
      <c r="J67" s="38">
        <v>0.23</v>
      </c>
      <c r="K67" s="37">
        <f t="shared" si="22"/>
        <v>0</v>
      </c>
      <c r="L67" s="37">
        <f t="shared" si="23"/>
        <v>0</v>
      </c>
    </row>
    <row r="68" spans="2:12" ht="20.100000000000001" customHeight="1" thickTop="1" thickBot="1" x14ac:dyDescent="0.3">
      <c r="B68" s="87" t="s">
        <v>71</v>
      </c>
      <c r="C68" s="88"/>
      <c r="D68" s="88"/>
      <c r="E68" s="89"/>
      <c r="F68" s="39">
        <f>SUM(F6:F67)</f>
        <v>62</v>
      </c>
      <c r="G68" s="90" t="s">
        <v>72</v>
      </c>
      <c r="H68" s="91"/>
      <c r="I68" s="40">
        <f>SUM(I6:I67)</f>
        <v>0</v>
      </c>
      <c r="J68" s="41">
        <v>0.23</v>
      </c>
      <c r="K68" s="40">
        <f>SUM(K6:K67)</f>
        <v>0</v>
      </c>
      <c r="L68" s="40">
        <f>SUM(L6:L67)</f>
        <v>0</v>
      </c>
    </row>
    <row r="69" spans="2:12" x14ac:dyDescent="0.25">
      <c r="B69" s="2"/>
    </row>
    <row r="70" spans="2:12" x14ac:dyDescent="0.25">
      <c r="C70" s="3" t="s">
        <v>23</v>
      </c>
    </row>
    <row r="71" spans="2:12" x14ac:dyDescent="0.25">
      <c r="C71" s="3" t="s">
        <v>69</v>
      </c>
    </row>
    <row r="73" spans="2:12" x14ac:dyDescent="0.25">
      <c r="C73" s="42" t="s">
        <v>73</v>
      </c>
      <c r="D73" s="46"/>
      <c r="E73" s="47"/>
      <c r="F73" s="47"/>
      <c r="G73" s="47"/>
      <c r="H73" s="47"/>
    </row>
    <row r="74" spans="2:12" x14ac:dyDescent="0.25">
      <c r="C74" s="43" t="s">
        <v>74</v>
      </c>
      <c r="D74" s="48"/>
      <c r="E74" s="48"/>
      <c r="F74" s="48"/>
      <c r="G74" s="48"/>
      <c r="H74" s="48"/>
    </row>
    <row r="75" spans="2:12" x14ac:dyDescent="0.25">
      <c r="C75" s="42" t="s">
        <v>75</v>
      </c>
      <c r="D75" s="46"/>
      <c r="E75" s="47"/>
      <c r="F75" s="47"/>
      <c r="G75" s="47"/>
      <c r="H75" s="47"/>
    </row>
  </sheetData>
  <mergeCells count="79">
    <mergeCell ref="B11:B15"/>
    <mergeCell ref="F11:F15"/>
    <mergeCell ref="B68:E68"/>
    <mergeCell ref="G68:H68"/>
    <mergeCell ref="B26:B30"/>
    <mergeCell ref="E26:E30"/>
    <mergeCell ref="F26:F30"/>
    <mergeCell ref="G26:G30"/>
    <mergeCell ref="B16:B20"/>
    <mergeCell ref="F16:F20"/>
    <mergeCell ref="B21:B25"/>
    <mergeCell ref="F21:F25"/>
    <mergeCell ref="B36:B40"/>
    <mergeCell ref="E36:E40"/>
    <mergeCell ref="F36:F40"/>
    <mergeCell ref="G36:G40"/>
    <mergeCell ref="B31:B35"/>
    <mergeCell ref="E31:E35"/>
    <mergeCell ref="F31:F35"/>
    <mergeCell ref="G31:G35"/>
    <mergeCell ref="C31:C35"/>
    <mergeCell ref="D31:D35"/>
    <mergeCell ref="B44:B48"/>
    <mergeCell ref="F44:F48"/>
    <mergeCell ref="D44:D48"/>
    <mergeCell ref="E44:E48"/>
    <mergeCell ref="G44:G48"/>
    <mergeCell ref="C44:C48"/>
    <mergeCell ref="B49:B53"/>
    <mergeCell ref="F49:F53"/>
    <mergeCell ref="C49:C53"/>
    <mergeCell ref="D49:D53"/>
    <mergeCell ref="E49:E53"/>
    <mergeCell ref="C11:C15"/>
    <mergeCell ref="D11:D15"/>
    <mergeCell ref="E11:E15"/>
    <mergeCell ref="G11:G15"/>
    <mergeCell ref="D16:D20"/>
    <mergeCell ref="C16:C20"/>
    <mergeCell ref="E16:E20"/>
    <mergeCell ref="G16:G20"/>
    <mergeCell ref="C21:C25"/>
    <mergeCell ref="E21:E25"/>
    <mergeCell ref="C36:C40"/>
    <mergeCell ref="G21:G25"/>
    <mergeCell ref="C26:C30"/>
    <mergeCell ref="D26:D30"/>
    <mergeCell ref="B63:B67"/>
    <mergeCell ref="G49:G53"/>
    <mergeCell ref="C54:C57"/>
    <mergeCell ref="C58:C62"/>
    <mergeCell ref="D58:D62"/>
    <mergeCell ref="E58:E62"/>
    <mergeCell ref="G58:G62"/>
    <mergeCell ref="C63:C67"/>
    <mergeCell ref="B58:B62"/>
    <mergeCell ref="F58:F62"/>
    <mergeCell ref="D63:D67"/>
    <mergeCell ref="B54:B57"/>
    <mergeCell ref="D54:D57"/>
    <mergeCell ref="E54:E57"/>
    <mergeCell ref="F54:F57"/>
    <mergeCell ref="G54:G57"/>
    <mergeCell ref="E1:L1"/>
    <mergeCell ref="D73:H73"/>
    <mergeCell ref="D74:H74"/>
    <mergeCell ref="D75:H75"/>
    <mergeCell ref="E63:E67"/>
    <mergeCell ref="F63:F67"/>
    <mergeCell ref="G63:G67"/>
    <mergeCell ref="D36:D40"/>
    <mergeCell ref="D21:D25"/>
    <mergeCell ref="B3:L3"/>
    <mergeCell ref="C6:C10"/>
    <mergeCell ref="D6:D10"/>
    <mergeCell ref="E6:E10"/>
    <mergeCell ref="F6:F10"/>
    <mergeCell ref="G6:G10"/>
    <mergeCell ref="B6:B10"/>
  </mergeCells>
  <pageMargins left="0.39370078740157483" right="0.31496062992125984" top="0.47244094488188981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Szymańska-Gańczak</dc:creator>
  <cp:lastModifiedBy>Monika Terlecka</cp:lastModifiedBy>
  <cp:lastPrinted>2022-05-13T16:49:49Z</cp:lastPrinted>
  <dcterms:created xsi:type="dcterms:W3CDTF">2022-05-13T11:44:36Z</dcterms:created>
  <dcterms:modified xsi:type="dcterms:W3CDTF">2022-05-16T07:03:38Z</dcterms:modified>
</cp:coreProperties>
</file>