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gdalena Sypytkowska\2019\AR-RZ-46_GAZ\wyjasnienia treści SIWZ\"/>
    </mc:Choice>
  </mc:AlternateContent>
  <xr:revisionPtr revIDLastSave="0" documentId="13_ncr:1_{076207A2-B392-423F-938A-04525D9A424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zał. 1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6" i="1"/>
  <c r="X40" i="1"/>
  <c r="X26" i="1" l="1"/>
  <c r="X35" i="1" l="1"/>
  <c r="X39" i="1" l="1"/>
  <c r="X33" i="1"/>
  <c r="X32" i="1"/>
  <c r="X31" i="1"/>
  <c r="X36" i="1"/>
  <c r="X12" i="1"/>
  <c r="X15" i="1"/>
  <c r="X34" i="1"/>
  <c r="X7" i="1"/>
  <c r="X8" i="1"/>
  <c r="X9" i="1"/>
  <c r="X10" i="1"/>
  <c r="X14" i="1"/>
  <c r="X16" i="1"/>
  <c r="X17" i="1"/>
  <c r="X18" i="1"/>
  <c r="X19" i="1"/>
  <c r="X20" i="1"/>
  <c r="X21" i="1"/>
  <c r="X22" i="1"/>
  <c r="X23" i="1"/>
  <c r="X24" i="1"/>
  <c r="X25" i="1"/>
  <c r="X27" i="1"/>
  <c r="X45" i="1"/>
  <c r="X11" i="1"/>
  <c r="X41" i="1"/>
  <c r="X28" i="1"/>
  <c r="X29" i="1"/>
  <c r="X30" i="1"/>
  <c r="X13" i="1"/>
  <c r="X42" i="1"/>
  <c r="X43" i="1"/>
  <c r="X44" i="1"/>
  <c r="X37" i="1"/>
  <c r="X38" i="1"/>
  <c r="X6" i="1"/>
</calcChain>
</file>

<file path=xl/sharedStrings.xml><?xml version="1.0" encoding="utf-8"?>
<sst xmlns="http://schemas.openxmlformats.org/spreadsheetml/2006/main" count="494" uniqueCount="185">
  <si>
    <t>Chojnice</t>
  </si>
  <si>
    <t>Świnoujście</t>
  </si>
  <si>
    <t>PGNiG</t>
  </si>
  <si>
    <t xml:space="preserve">PGNiG </t>
  </si>
  <si>
    <t>Nowy Sącz</t>
  </si>
  <si>
    <t>Jelenia Góra</t>
  </si>
  <si>
    <t>Warszawa</t>
  </si>
  <si>
    <t>Legionowo</t>
  </si>
  <si>
    <t>Borowa Góra</t>
  </si>
  <si>
    <t>Poznań</t>
  </si>
  <si>
    <t>Kraków</t>
  </si>
  <si>
    <t>Gdynia</t>
  </si>
  <si>
    <t>Wrocław</t>
  </si>
  <si>
    <t>Białystok</t>
  </si>
  <si>
    <t>Jarczew</t>
  </si>
  <si>
    <t>Kętrzyn</t>
  </si>
  <si>
    <t>Krosno</t>
  </si>
  <si>
    <t>Lublin</t>
  </si>
  <si>
    <t>Mikołajki</t>
  </si>
  <si>
    <t>Olsztyn</t>
  </si>
  <si>
    <t>Racibórz</t>
  </si>
  <si>
    <t>Kalisz</t>
  </si>
  <si>
    <t>Koło</t>
  </si>
  <si>
    <t>Piła</t>
  </si>
  <si>
    <t>Gorzów Wielkopolski</t>
  </si>
  <si>
    <t>W-4</t>
  </si>
  <si>
    <t>W-3.6</t>
  </si>
  <si>
    <t>W-1.1</t>
  </si>
  <si>
    <t>ulica / nr domu</t>
  </si>
  <si>
    <t>rodzaj urządzenia gazowego</t>
  </si>
  <si>
    <t>0031921892</t>
  </si>
  <si>
    <t>0031922523</t>
  </si>
  <si>
    <t>W-5.1</t>
  </si>
  <si>
    <t>2 piece gazowe po 50 kW</t>
  </si>
  <si>
    <t>piec gazowy 27 kW</t>
  </si>
  <si>
    <t>7 piecy gazowych po 100 kW</t>
  </si>
  <si>
    <t>2 piece gazowe po 80 kW</t>
  </si>
  <si>
    <t xml:space="preserve">Wrocław </t>
  </si>
  <si>
    <t>kocioł 200 kW, kocioł 170 kW</t>
  </si>
  <si>
    <t>kocioł 64 kW</t>
  </si>
  <si>
    <t>W-2.1</t>
  </si>
  <si>
    <t>kocioł 60 kW</t>
  </si>
  <si>
    <t>kocioł gazowy 35kW</t>
  </si>
  <si>
    <t>kuchenka gazowa 10 kW</t>
  </si>
  <si>
    <t>Mlawa</t>
  </si>
  <si>
    <t>Toruń</t>
  </si>
  <si>
    <t>BW-3.6</t>
  </si>
  <si>
    <t>miejscowość punktu poboru</t>
  </si>
  <si>
    <t>BW-1.12T</t>
  </si>
  <si>
    <t>BW-5</t>
  </si>
  <si>
    <t>0031927135</t>
  </si>
  <si>
    <t>0030347499</t>
  </si>
  <si>
    <t>Katowice</t>
  </si>
  <si>
    <t>kocioł gazowy 29 kW</t>
  </si>
  <si>
    <t>BW-2.1</t>
  </si>
  <si>
    <t>rodzaj gazu</t>
  </si>
  <si>
    <t>Jarczew 89</t>
  </si>
  <si>
    <t>kocioł gazowy o mocy 30 kW</t>
  </si>
  <si>
    <t>kocioł gazowy dwufunkcyjny 65 kW</t>
  </si>
  <si>
    <t xml:space="preserve">kocioł gazowy dwufunkcyjny 54 kW </t>
  </si>
  <si>
    <t xml:space="preserve">2 x kocioł gazowy CO/CW 90 kW  </t>
  </si>
  <si>
    <t>kuchnia gazowa 4,7 kW
kocioł gazowy CO jednofunkcyjny 52 kW</t>
  </si>
  <si>
    <t>kocioł gazowy dwufunkcyjny 42 kW</t>
  </si>
  <si>
    <t>kocioł gazowy CO/CW 24 kW</t>
  </si>
  <si>
    <t>kuchenka gazowa 8 kW, 
ogrzewacz wody przepływowy 18 kW</t>
  </si>
  <si>
    <t>kocioł gazowy CO 24 kW</t>
  </si>
  <si>
    <t>kuchenka gazowa 5 kW,                               kocioł gazowy dwufunkcyjny 28 kW</t>
  </si>
  <si>
    <t>kocioł CO 29 kW,                                                terma wody 9 kW,                                                  kuchenka gazowa</t>
  </si>
  <si>
    <t>kocioł 40kW,                                                   kuchenka 2,9 kW</t>
  </si>
  <si>
    <t>kuchenka gazowa 4 kW                   podgrzewacz wody 15 kW</t>
  </si>
  <si>
    <t>podgrzewacz wody 19,2  kW</t>
  </si>
  <si>
    <t>kocioł gazowy 28-31,1 kW                       kuchnia gazowa 2kW</t>
  </si>
  <si>
    <t>kocioł gazowy 48-53,03 kW</t>
  </si>
  <si>
    <t>kuchenka gazowa 4kW</t>
  </si>
  <si>
    <t>kuchenka gazowa 11kW,
ogrzewacz wody przepływowy 16 kW</t>
  </si>
  <si>
    <t>kocioł 50 kW kuchenka  10 KW</t>
  </si>
  <si>
    <t>IMGW-PIB                                                                        ul. Podleśna 61                                                              01-673 Warszawa</t>
  </si>
  <si>
    <t>grupa taryfowa sprzedażowa</t>
  </si>
  <si>
    <t>wysokometanowy</t>
  </si>
  <si>
    <t>grupa taryfowa dystrybucyjna</t>
  </si>
  <si>
    <t>kocioł CO  40kW,                                                           3 x kuchenka gazowa 3 kW</t>
  </si>
  <si>
    <t>odbiorca faktury</t>
  </si>
  <si>
    <t>OPIS PRZEDMIOTU ZAMÓWIENIA</t>
  </si>
  <si>
    <t>Część nr 1 - dostawa i dystrybucja gazu ziemnego wysokometanowego</t>
  </si>
  <si>
    <t>W-5.1.</t>
  </si>
  <si>
    <t>3 kotły po 80 kW</t>
  </si>
  <si>
    <t>Lesko</t>
  </si>
  <si>
    <t>kocioł 54,4 kW, kuchenka gazowa 8 kW</t>
  </si>
  <si>
    <t>nr punktu poboru</t>
  </si>
  <si>
    <t>obecny sprzedawca</t>
  </si>
  <si>
    <t>Polska Spółka Gazownictwa</t>
  </si>
  <si>
    <t>moc umowna</t>
  </si>
  <si>
    <t>165 kWh/h</t>
  </si>
  <si>
    <t>571 kWh/h</t>
  </si>
  <si>
    <t>do 110 kWh/h</t>
  </si>
  <si>
    <t>219 kWh/h</t>
  </si>
  <si>
    <t>[kWh]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</si>
  <si>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</si>
  <si>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</si>
  <si>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</si>
  <si>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</si>
  <si>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</si>
  <si>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</si>
  <si>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</si>
  <si>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</si>
  <si>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</si>
  <si>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</si>
  <si>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</si>
  <si>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</si>
  <si>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</si>
  <si>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departament administracyjny</t>
  </si>
  <si>
    <t>IMGW-PIB                                                         ul. Waszyngtona 42                                                      81-342 Gdynia</t>
  </si>
  <si>
    <t>IMGW-PIB                                                             ul. Dąbrowskiego 174/176                                     60-594 Poznań</t>
  </si>
  <si>
    <t>IMGW-PIB                                                                             ul. Parkowa 30                                                                  51-616 Wrocław</t>
  </si>
  <si>
    <t>IMGW-PIB                                                            ul. Borowego 14                                                             30-125 Kraków</t>
  </si>
  <si>
    <t>BW-4</t>
  </si>
  <si>
    <t>0031960584</t>
  </si>
  <si>
    <t>150 kWh</t>
  </si>
  <si>
    <t>BW-1.1</t>
  </si>
  <si>
    <t>Muszyna</t>
  </si>
  <si>
    <t>IMGW-PIB                                                            ul. Bratków 10                                                             40-045 Katowice</t>
  </si>
  <si>
    <t>IMGW-PIB                                                            ul. Ciołkowskiego 2/3                                                             30-125 Białystok</t>
  </si>
  <si>
    <t>ul. Podleśna 61</t>
  </si>
  <si>
    <t>ul. Zegrzyńska 38</t>
  </si>
  <si>
    <t>ul. Lipowa 1</t>
  </si>
  <si>
    <t>ul. Szreńska 14</t>
  </si>
  <si>
    <t>ul. Meteorologiczna 1</t>
  </si>
  <si>
    <t>ul. Żeromskiego 27 dz.61</t>
  </si>
  <si>
    <t>ul. Storczykowa 124</t>
  </si>
  <si>
    <t>ul. Dąbrowskiego 174/176</t>
  </si>
  <si>
    <t>ul. Dąbrowskiego 174/176 m.1</t>
  </si>
  <si>
    <t xml:space="preserve">ul. Róży Wiatrów 16 </t>
  </si>
  <si>
    <t>ul. Cegielniana 8</t>
  </si>
  <si>
    <t>ul. Miedziana 24</t>
  </si>
  <si>
    <t>ul. Miedziana 24 m.3</t>
  </si>
  <si>
    <t>ul. Sybiraków 10</t>
  </si>
  <si>
    <t>ul. Olszewskiego 4</t>
  </si>
  <si>
    <t>ul. Lotnictwa 3</t>
  </si>
  <si>
    <t>ul. Borowego 14</t>
  </si>
  <si>
    <t>ul. Okrzei 99</t>
  </si>
  <si>
    <t>ul. Widokowa 36</t>
  </si>
  <si>
    <t>ul. Zdrojowa 12</t>
  </si>
  <si>
    <t>ul. Pijarska 30/5</t>
  </si>
  <si>
    <t>ul. Broniewskiego 2</t>
  </si>
  <si>
    <t>ul. Bratków 10</t>
  </si>
  <si>
    <t>ul. Bydgoska 35</t>
  </si>
  <si>
    <t>ul. Kajki 128</t>
  </si>
  <si>
    <t>ul. Sielska 34</t>
  </si>
  <si>
    <t>ul. Ciołkowskiego2/3</t>
  </si>
  <si>
    <t>kuchenki gazowe 11 kW (3 szt.), piec gazowy 19,4 kW, piec gazowy 17,4 kW</t>
  </si>
  <si>
    <t>piec gazowy 36 kW</t>
  </si>
  <si>
    <t>kocioł gazowy 23,5 kW ,                               kuchenka gazowa</t>
  </si>
  <si>
    <t>szacunkowe zużycie gazu w 2020r.</t>
  </si>
  <si>
    <t>szacunkowe zużycie gazu w 2021r.</t>
  </si>
  <si>
    <t>Radawiec Duży 272                 gm. Konopnica</t>
  </si>
  <si>
    <t>ul. Olszewskiego 83/7</t>
  </si>
  <si>
    <t>kuchenka gazowa 9 kW,                               kocioł gazowy dwufunkcyjny 24 kW</t>
  </si>
  <si>
    <t>OSD dla punktu poboru</t>
  </si>
  <si>
    <t>nazwa</t>
  </si>
  <si>
    <t>oddział</t>
  </si>
  <si>
    <t>Gdańsk</t>
  </si>
  <si>
    <t>Poznań (ZG Szczecin)</t>
  </si>
  <si>
    <t>Bydgoszcz</t>
  </si>
  <si>
    <t>Poznań (ZG Poznań)</t>
  </si>
  <si>
    <t>Zabrze</t>
  </si>
  <si>
    <t>Jasło</t>
  </si>
  <si>
    <t>Ciechanów</t>
  </si>
  <si>
    <t xml:space="preserve">BW-3.6 </t>
  </si>
  <si>
    <t>004065852</t>
  </si>
  <si>
    <t>0032785263</t>
  </si>
  <si>
    <t>0032707346</t>
  </si>
  <si>
    <t>1304506097</t>
  </si>
  <si>
    <t>006046182</t>
  </si>
  <si>
    <t>0030901467</t>
  </si>
  <si>
    <t>0030908066</t>
  </si>
  <si>
    <t>0030903514</t>
  </si>
  <si>
    <t>0032358554</t>
  </si>
  <si>
    <t>006098731</t>
  </si>
  <si>
    <t>006098729</t>
  </si>
  <si>
    <t>006098737</t>
  </si>
  <si>
    <t>006098733</t>
  </si>
  <si>
    <t>006098734</t>
  </si>
  <si>
    <t>009301876</t>
  </si>
  <si>
    <t>006041553</t>
  </si>
  <si>
    <t>zmieniony w dniu 6.11.2019 r. Załącznik nr 1 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</si>
</sst>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0"/>
  <sheetViews>
    <sheetView tabSelected="1" topLeftCell="AA1" zoomScale="202" zoomScaleNormal="202" workbookViewId="0">
      <pane ySplit="2" topLeftCell="A9" activePane="bottomLeft" state="frozen"/>
      <selection pane="bottomLeft" activeCell="AF1" sqref="AF1:AG1"/>
    </sheetView>
  </sheetViews>
  <sheetFormatPr defaultRowHeight="12.75"/>
  <cols>
    <col min="1" max="1" width="12.375" style="2" customWidth="1"/>
    <col min="2" max="2" width="11.625" style="2" customWidth="1"/>
    <col min="3" max="3" width="21.375" style="2" customWidth="1"/>
    <col min="4" max="4" width="14.5" style="2" bestFit="1" customWidth="1"/>
    <col min="5" max="5" width="13.75" style="15" bestFit="1" customWidth="1"/>
    <col min="6" max="6" width="12" style="2" customWidth="1"/>
    <col min="7" max="8" width="13.75" style="2" customWidth="1"/>
    <col min="9" max="9" width="12.875" style="2" customWidth="1"/>
    <col min="10" max="10" width="11.75" style="16" customWidth="1"/>
    <col min="11" max="11" width="12.375" style="16" customWidth="1"/>
    <col min="12" max="13" width="8.875" style="16" customWidth="1"/>
    <col min="14" max="31" width="8.875" style="17" customWidth="1"/>
    <col min="32" max="32" width="29.875" style="17" customWidth="1"/>
    <col min="33" max="33" width="19.125" style="17" customWidth="1"/>
    <col min="34" max="34" width="19" style="17" customWidth="1"/>
    <col min="35" max="16384" width="9" style="2"/>
  </cols>
  <sheetData>
    <row r="1" spans="1:34" ht="26.25" customHeight="1">
      <c r="K1" s="21"/>
      <c r="L1" s="21"/>
      <c r="M1" s="20" t="s">
        <v>82</v>
      </c>
      <c r="N1" s="57"/>
      <c r="O1" s="57"/>
      <c r="P1" s="56"/>
      <c r="AF1" s="85" t="s">
        <v>184</v>
      </c>
      <c r="AG1" s="86"/>
    </row>
    <row r="2" spans="1:34" ht="26.25" customHeight="1">
      <c r="A2" s="23" t="s">
        <v>83</v>
      </c>
      <c r="G2" s="53"/>
      <c r="H2" s="53"/>
      <c r="J2" s="20"/>
      <c r="K2" s="21"/>
      <c r="L2" s="21"/>
      <c r="M2" s="22"/>
    </row>
    <row r="3" spans="1:34" ht="36" customHeight="1">
      <c r="A3" s="75" t="s">
        <v>110</v>
      </c>
      <c r="B3" s="75" t="s">
        <v>47</v>
      </c>
      <c r="C3" s="78" t="s">
        <v>28</v>
      </c>
      <c r="D3" s="75" t="s">
        <v>55</v>
      </c>
      <c r="E3" s="75" t="s">
        <v>88</v>
      </c>
      <c r="F3" s="75" t="s">
        <v>89</v>
      </c>
      <c r="G3" s="81" t="s">
        <v>157</v>
      </c>
      <c r="H3" s="82"/>
      <c r="I3" s="75" t="s">
        <v>77</v>
      </c>
      <c r="J3" s="75" t="s">
        <v>79</v>
      </c>
      <c r="K3" s="75" t="s">
        <v>91</v>
      </c>
      <c r="L3" s="87" t="s">
        <v>152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  <c r="Y3" s="87" t="s">
        <v>153</v>
      </c>
      <c r="Z3" s="88"/>
      <c r="AA3" s="88"/>
      <c r="AB3" s="88"/>
      <c r="AC3" s="88"/>
      <c r="AD3" s="88"/>
      <c r="AE3" s="89"/>
      <c r="AF3" s="75" t="s">
        <v>29</v>
      </c>
      <c r="AG3" s="75" t="s">
        <v>81</v>
      </c>
      <c r="AH3" s="2"/>
    </row>
    <row r="4" spans="1:34" ht="22.5" customHeight="1">
      <c r="A4" s="76"/>
      <c r="B4" s="76"/>
      <c r="C4" s="79"/>
      <c r="D4" s="76"/>
      <c r="E4" s="76"/>
      <c r="F4" s="76"/>
      <c r="G4" s="83"/>
      <c r="H4" s="84"/>
      <c r="I4" s="76"/>
      <c r="J4" s="76"/>
      <c r="K4" s="76"/>
      <c r="L4" s="39" t="s">
        <v>98</v>
      </c>
      <c r="M4" s="39" t="s">
        <v>99</v>
      </c>
      <c r="N4" s="39" t="s">
        <v>100</v>
      </c>
      <c r="O4" s="39" t="s">
        <v>101</v>
      </c>
      <c r="P4" s="39" t="s">
        <v>102</v>
      </c>
      <c r="Q4" s="39" t="s">
        <v>103</v>
      </c>
      <c r="R4" s="39" t="s">
        <v>104</v>
      </c>
      <c r="S4" s="39" t="s">
        <v>105</v>
      </c>
      <c r="T4" s="39" t="s">
        <v>106</v>
      </c>
      <c r="U4" s="39" t="s">
        <v>107</v>
      </c>
      <c r="V4" s="39" t="s">
        <v>108</v>
      </c>
      <c r="W4" s="39" t="s">
        <v>109</v>
      </c>
      <c r="X4" s="39" t="s">
        <v>97</v>
      </c>
      <c r="Y4" s="39" t="s">
        <v>98</v>
      </c>
      <c r="Z4" s="39" t="s">
        <v>99</v>
      </c>
      <c r="AA4" s="39" t="s">
        <v>100</v>
      </c>
      <c r="AB4" s="39" t="s">
        <v>101</v>
      </c>
      <c r="AC4" s="39" t="s">
        <v>102</v>
      </c>
      <c r="AD4" s="39" t="s">
        <v>103</v>
      </c>
      <c r="AE4" s="39" t="s">
        <v>97</v>
      </c>
      <c r="AF4" s="76"/>
      <c r="AG4" s="76"/>
      <c r="AH4" s="2"/>
    </row>
    <row r="5" spans="1:34" ht="21.75" customHeight="1">
      <c r="A5" s="77"/>
      <c r="B5" s="77"/>
      <c r="C5" s="80"/>
      <c r="D5" s="77"/>
      <c r="E5" s="77"/>
      <c r="F5" s="77"/>
      <c r="G5" s="19" t="s">
        <v>158</v>
      </c>
      <c r="H5" s="19" t="s">
        <v>159</v>
      </c>
      <c r="I5" s="77"/>
      <c r="J5" s="77"/>
      <c r="K5" s="77"/>
      <c r="L5" s="32" t="s">
        <v>96</v>
      </c>
      <c r="M5" s="32" t="s">
        <v>96</v>
      </c>
      <c r="N5" s="32" t="s">
        <v>96</v>
      </c>
      <c r="O5" s="32" t="s">
        <v>96</v>
      </c>
      <c r="P5" s="32" t="s">
        <v>96</v>
      </c>
      <c r="Q5" s="32" t="s">
        <v>96</v>
      </c>
      <c r="R5" s="32" t="s">
        <v>96</v>
      </c>
      <c r="S5" s="32" t="s">
        <v>96</v>
      </c>
      <c r="T5" s="32" t="s">
        <v>96</v>
      </c>
      <c r="U5" s="32" t="s">
        <v>96</v>
      </c>
      <c r="V5" s="32" t="s">
        <v>96</v>
      </c>
      <c r="W5" s="32" t="s">
        <v>96</v>
      </c>
      <c r="X5" s="33" t="s">
        <v>96</v>
      </c>
      <c r="Y5" s="33" t="s">
        <v>96</v>
      </c>
      <c r="Z5" s="33" t="s">
        <v>96</v>
      </c>
      <c r="AA5" s="33" t="s">
        <v>96</v>
      </c>
      <c r="AB5" s="33" t="s">
        <v>96</v>
      </c>
      <c r="AC5" s="33" t="s">
        <v>96</v>
      </c>
      <c r="AD5" s="33" t="s">
        <v>96</v>
      </c>
      <c r="AE5" s="33" t="s">
        <v>96</v>
      </c>
      <c r="AF5" s="77"/>
      <c r="AG5" s="77"/>
      <c r="AH5" s="2"/>
    </row>
    <row r="6" spans="1:34" ht="30.75" customHeight="1">
      <c r="A6" s="63" t="s">
        <v>6</v>
      </c>
      <c r="B6" s="4" t="s">
        <v>6</v>
      </c>
      <c r="C6" s="4" t="s">
        <v>122</v>
      </c>
      <c r="D6" s="5" t="s">
        <v>78</v>
      </c>
      <c r="E6" s="12" t="s">
        <v>31</v>
      </c>
      <c r="F6" s="4" t="s">
        <v>3</v>
      </c>
      <c r="G6" s="25" t="s">
        <v>90</v>
      </c>
      <c r="H6" s="59" t="s">
        <v>6</v>
      </c>
      <c r="I6" s="11" t="s">
        <v>49</v>
      </c>
      <c r="J6" s="11" t="s">
        <v>32</v>
      </c>
      <c r="K6" s="37" t="s">
        <v>92</v>
      </c>
      <c r="L6" s="34">
        <v>35500</v>
      </c>
      <c r="M6" s="34">
        <v>31750</v>
      </c>
      <c r="N6" s="34">
        <v>28000</v>
      </c>
      <c r="O6" s="34">
        <v>11750</v>
      </c>
      <c r="P6" s="34">
        <v>5500</v>
      </c>
      <c r="Q6" s="34">
        <v>1900</v>
      </c>
      <c r="R6" s="34">
        <v>2000</v>
      </c>
      <c r="S6" s="34">
        <v>1800</v>
      </c>
      <c r="T6" s="34">
        <v>2500</v>
      </c>
      <c r="U6" s="34">
        <v>12000</v>
      </c>
      <c r="V6" s="34">
        <v>23000</v>
      </c>
      <c r="W6" s="34">
        <v>33000</v>
      </c>
      <c r="X6" s="35">
        <f t="shared" ref="X6:X39" si="0">L6+M6+N6+O6+P6+Q6+R6+S6+T6+U6+V6+W6</f>
        <v>188700</v>
      </c>
      <c r="Y6" s="34">
        <v>35500</v>
      </c>
      <c r="Z6" s="34">
        <v>31750</v>
      </c>
      <c r="AA6" s="34">
        <v>28000</v>
      </c>
      <c r="AB6" s="34">
        <v>11750</v>
      </c>
      <c r="AC6" s="34">
        <v>5500</v>
      </c>
      <c r="AD6" s="34">
        <v>1900</v>
      </c>
      <c r="AE6" s="35">
        <f>Y6+Z6+AA6+AB6+AC6+AD6</f>
        <v>114400</v>
      </c>
      <c r="AF6" s="18" t="s">
        <v>36</v>
      </c>
      <c r="AG6" s="90" t="s">
        <v>76</v>
      </c>
      <c r="AH6" s="2"/>
    </row>
    <row r="7" spans="1:34" ht="30.75" customHeight="1">
      <c r="A7" s="64"/>
      <c r="B7" s="4" t="s">
        <v>6</v>
      </c>
      <c r="C7" s="4" t="s">
        <v>122</v>
      </c>
      <c r="D7" s="5" t="s">
        <v>78</v>
      </c>
      <c r="E7" s="12" t="s">
        <v>30</v>
      </c>
      <c r="F7" s="4" t="s">
        <v>3</v>
      </c>
      <c r="G7" s="25" t="s">
        <v>90</v>
      </c>
      <c r="H7" s="60" t="s">
        <v>6</v>
      </c>
      <c r="I7" s="10" t="s">
        <v>49</v>
      </c>
      <c r="J7" s="11" t="s">
        <v>32</v>
      </c>
      <c r="K7" s="37" t="s">
        <v>93</v>
      </c>
      <c r="L7" s="34">
        <v>205000</v>
      </c>
      <c r="M7" s="34">
        <v>181000</v>
      </c>
      <c r="N7" s="34">
        <v>163500</v>
      </c>
      <c r="O7" s="34">
        <v>61000</v>
      </c>
      <c r="P7" s="34">
        <v>29000</v>
      </c>
      <c r="Q7" s="34">
        <v>5750</v>
      </c>
      <c r="R7" s="34">
        <v>5000</v>
      </c>
      <c r="S7" s="34">
        <v>4500</v>
      </c>
      <c r="T7" s="34">
        <v>15000</v>
      </c>
      <c r="U7" s="34">
        <v>77000</v>
      </c>
      <c r="V7" s="34">
        <v>155000</v>
      </c>
      <c r="W7" s="34">
        <v>191000</v>
      </c>
      <c r="X7" s="35">
        <f t="shared" si="0"/>
        <v>1092750</v>
      </c>
      <c r="Y7" s="34">
        <v>205000</v>
      </c>
      <c r="Z7" s="34">
        <v>181000</v>
      </c>
      <c r="AA7" s="34">
        <v>163500</v>
      </c>
      <c r="AB7" s="34">
        <v>61000</v>
      </c>
      <c r="AC7" s="34">
        <v>29000</v>
      </c>
      <c r="AD7" s="34">
        <v>5750</v>
      </c>
      <c r="AE7" s="35">
        <f t="shared" ref="AE7:AE45" si="1">Y7+Z7+AA7+AB7+AC7+AD7</f>
        <v>645250</v>
      </c>
      <c r="AF7" s="18" t="s">
        <v>35</v>
      </c>
      <c r="AG7" s="71"/>
      <c r="AH7" s="2"/>
    </row>
    <row r="8" spans="1:34" ht="30.75" customHeight="1">
      <c r="A8" s="64"/>
      <c r="B8" s="4" t="s">
        <v>7</v>
      </c>
      <c r="C8" s="4" t="s">
        <v>123</v>
      </c>
      <c r="D8" s="5" t="s">
        <v>78</v>
      </c>
      <c r="E8" s="5">
        <v>1265860595</v>
      </c>
      <c r="F8" s="4" t="s">
        <v>3</v>
      </c>
      <c r="G8" s="25" t="s">
        <v>90</v>
      </c>
      <c r="H8" s="59" t="s">
        <v>6</v>
      </c>
      <c r="I8" s="11" t="s">
        <v>115</v>
      </c>
      <c r="J8" s="11" t="s">
        <v>25</v>
      </c>
      <c r="K8" s="47" t="s">
        <v>94</v>
      </c>
      <c r="L8" s="36">
        <v>30000</v>
      </c>
      <c r="M8" s="36">
        <v>25700</v>
      </c>
      <c r="N8" s="36">
        <v>25500</v>
      </c>
      <c r="O8" s="36">
        <v>15000</v>
      </c>
      <c r="P8" s="36">
        <v>7800</v>
      </c>
      <c r="Q8" s="36">
        <v>4000</v>
      </c>
      <c r="R8" s="36">
        <v>1800</v>
      </c>
      <c r="S8" s="36">
        <v>1800</v>
      </c>
      <c r="T8" s="36">
        <v>2000</v>
      </c>
      <c r="U8" s="36">
        <v>17000</v>
      </c>
      <c r="V8" s="36">
        <v>19000</v>
      </c>
      <c r="W8" s="36">
        <v>30000</v>
      </c>
      <c r="X8" s="35">
        <f t="shared" si="0"/>
        <v>179600</v>
      </c>
      <c r="Y8" s="36">
        <v>30000</v>
      </c>
      <c r="Z8" s="36">
        <v>25700</v>
      </c>
      <c r="AA8" s="36">
        <v>25500</v>
      </c>
      <c r="AB8" s="36">
        <v>15000</v>
      </c>
      <c r="AC8" s="36">
        <v>7800</v>
      </c>
      <c r="AD8" s="36">
        <v>4000</v>
      </c>
      <c r="AE8" s="35">
        <f t="shared" si="1"/>
        <v>108000</v>
      </c>
      <c r="AF8" s="18" t="s">
        <v>33</v>
      </c>
      <c r="AG8" s="71"/>
      <c r="AH8" s="2"/>
    </row>
    <row r="9" spans="1:34" ht="30.75" customHeight="1">
      <c r="A9" s="64"/>
      <c r="B9" s="4" t="s">
        <v>7</v>
      </c>
      <c r="C9" s="4" t="s">
        <v>123</v>
      </c>
      <c r="D9" s="5" t="s">
        <v>78</v>
      </c>
      <c r="E9" s="5">
        <v>1265860594</v>
      </c>
      <c r="F9" s="4" t="s">
        <v>3</v>
      </c>
      <c r="G9" s="25" t="s">
        <v>90</v>
      </c>
      <c r="H9" s="59" t="s">
        <v>6</v>
      </c>
      <c r="I9" s="11" t="s">
        <v>46</v>
      </c>
      <c r="J9" s="11" t="s">
        <v>26</v>
      </c>
      <c r="K9" s="47" t="s">
        <v>94</v>
      </c>
      <c r="L9" s="36">
        <v>6000</v>
      </c>
      <c r="M9" s="36">
        <v>6000</v>
      </c>
      <c r="N9" s="36">
        <v>5500</v>
      </c>
      <c r="O9" s="36">
        <v>2500</v>
      </c>
      <c r="P9" s="36">
        <v>2000</v>
      </c>
      <c r="Q9" s="36">
        <v>450</v>
      </c>
      <c r="R9" s="36">
        <v>450</v>
      </c>
      <c r="S9" s="36">
        <v>450</v>
      </c>
      <c r="T9" s="36">
        <v>1000</v>
      </c>
      <c r="U9" s="36">
        <v>2500</v>
      </c>
      <c r="V9" s="36">
        <v>3000</v>
      </c>
      <c r="W9" s="36">
        <v>6000</v>
      </c>
      <c r="X9" s="35">
        <f t="shared" si="0"/>
        <v>35850</v>
      </c>
      <c r="Y9" s="36">
        <v>6000</v>
      </c>
      <c r="Z9" s="36">
        <v>6000</v>
      </c>
      <c r="AA9" s="36">
        <v>5500</v>
      </c>
      <c r="AB9" s="36">
        <v>2500</v>
      </c>
      <c r="AC9" s="36">
        <v>2000</v>
      </c>
      <c r="AD9" s="36">
        <v>450</v>
      </c>
      <c r="AE9" s="35">
        <f t="shared" si="1"/>
        <v>22450</v>
      </c>
      <c r="AF9" s="18" t="s">
        <v>34</v>
      </c>
      <c r="AG9" s="71"/>
      <c r="AH9" s="2"/>
    </row>
    <row r="10" spans="1:34" ht="30.75" customHeight="1">
      <c r="A10" s="64"/>
      <c r="B10" s="4" t="s">
        <v>8</v>
      </c>
      <c r="C10" s="4" t="s">
        <v>124</v>
      </c>
      <c r="D10" s="5" t="s">
        <v>78</v>
      </c>
      <c r="E10" s="5">
        <v>8001760748</v>
      </c>
      <c r="F10" s="4" t="s">
        <v>3</v>
      </c>
      <c r="G10" s="25" t="s">
        <v>90</v>
      </c>
      <c r="H10" s="59" t="s">
        <v>6</v>
      </c>
      <c r="I10" s="11" t="s">
        <v>46</v>
      </c>
      <c r="J10" s="11" t="s">
        <v>26</v>
      </c>
      <c r="K10" s="37" t="s">
        <v>94</v>
      </c>
      <c r="L10" s="34">
        <v>10300</v>
      </c>
      <c r="M10" s="34">
        <v>7400</v>
      </c>
      <c r="N10" s="34">
        <v>8800</v>
      </c>
      <c r="O10" s="34">
        <v>3800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5200</v>
      </c>
      <c r="V10" s="34">
        <v>8600</v>
      </c>
      <c r="W10" s="34">
        <v>10200</v>
      </c>
      <c r="X10" s="35">
        <f t="shared" si="0"/>
        <v>54300</v>
      </c>
      <c r="Y10" s="34">
        <v>10300</v>
      </c>
      <c r="Z10" s="34">
        <v>7400</v>
      </c>
      <c r="AA10" s="34">
        <v>8800</v>
      </c>
      <c r="AB10" s="34">
        <v>3800</v>
      </c>
      <c r="AC10" s="34">
        <v>0</v>
      </c>
      <c r="AD10" s="34">
        <v>0</v>
      </c>
      <c r="AE10" s="35">
        <f t="shared" si="1"/>
        <v>30300</v>
      </c>
      <c r="AF10" s="18" t="s">
        <v>150</v>
      </c>
      <c r="AG10" s="71"/>
      <c r="AH10" s="2"/>
    </row>
    <row r="11" spans="1:34" ht="42.75" customHeight="1">
      <c r="A11" s="64"/>
      <c r="B11" s="7" t="s">
        <v>14</v>
      </c>
      <c r="C11" s="7" t="s">
        <v>56</v>
      </c>
      <c r="D11" s="7" t="s">
        <v>78</v>
      </c>
      <c r="E11" s="7">
        <v>2311820820</v>
      </c>
      <c r="F11" s="6" t="s">
        <v>2</v>
      </c>
      <c r="G11" s="38" t="s">
        <v>90</v>
      </c>
      <c r="H11" s="59" t="s">
        <v>17</v>
      </c>
      <c r="I11" s="40" t="s">
        <v>46</v>
      </c>
      <c r="J11" s="24" t="s">
        <v>26</v>
      </c>
      <c r="K11" s="47" t="s">
        <v>94</v>
      </c>
      <c r="L11" s="34">
        <v>15000</v>
      </c>
      <c r="M11" s="34">
        <v>15000</v>
      </c>
      <c r="N11" s="34">
        <v>10000</v>
      </c>
      <c r="O11" s="34">
        <v>8000</v>
      </c>
      <c r="P11" s="34">
        <v>2000</v>
      </c>
      <c r="Q11" s="34">
        <v>2000</v>
      </c>
      <c r="R11" s="34">
        <v>1200</v>
      </c>
      <c r="S11" s="34">
        <v>1200</v>
      </c>
      <c r="T11" s="34">
        <v>3500</v>
      </c>
      <c r="U11" s="34">
        <v>4500</v>
      </c>
      <c r="V11" s="34">
        <v>8000</v>
      </c>
      <c r="W11" s="34">
        <v>15000</v>
      </c>
      <c r="X11" s="35">
        <f>L11+M11+N11+O11+P11+Q11+R11+S11+T11+U11+V11+W11</f>
        <v>85400</v>
      </c>
      <c r="Y11" s="34">
        <v>15000</v>
      </c>
      <c r="Z11" s="34">
        <v>15000</v>
      </c>
      <c r="AA11" s="34">
        <v>10000</v>
      </c>
      <c r="AB11" s="34">
        <v>8000</v>
      </c>
      <c r="AC11" s="34">
        <v>2000</v>
      </c>
      <c r="AD11" s="34">
        <v>2000</v>
      </c>
      <c r="AE11" s="35">
        <f t="shared" si="1"/>
        <v>52000</v>
      </c>
      <c r="AF11" s="7" t="s">
        <v>67</v>
      </c>
      <c r="AG11" s="71"/>
      <c r="AH11" s="2"/>
    </row>
    <row r="12" spans="1:34" ht="30.75" customHeight="1">
      <c r="A12" s="64"/>
      <c r="B12" s="6" t="s">
        <v>44</v>
      </c>
      <c r="C12" s="7" t="s">
        <v>125</v>
      </c>
      <c r="D12" s="7" t="s">
        <v>78</v>
      </c>
      <c r="E12" s="7">
        <v>4753357629</v>
      </c>
      <c r="F12" s="6" t="s">
        <v>2</v>
      </c>
      <c r="G12" s="38" t="s">
        <v>90</v>
      </c>
      <c r="H12" s="59" t="s">
        <v>166</v>
      </c>
      <c r="I12" s="24" t="s">
        <v>46</v>
      </c>
      <c r="J12" s="24" t="s">
        <v>26</v>
      </c>
      <c r="K12" s="25" t="s">
        <v>94</v>
      </c>
      <c r="L12" s="36">
        <v>6500</v>
      </c>
      <c r="M12" s="36">
        <v>5500</v>
      </c>
      <c r="N12" s="36">
        <v>4800</v>
      </c>
      <c r="O12" s="36">
        <v>2000</v>
      </c>
      <c r="P12" s="36">
        <v>2000</v>
      </c>
      <c r="Q12" s="36">
        <v>150</v>
      </c>
      <c r="R12" s="36">
        <v>150</v>
      </c>
      <c r="S12" s="36">
        <v>150</v>
      </c>
      <c r="T12" s="36">
        <v>2000</v>
      </c>
      <c r="U12" s="36">
        <v>4000</v>
      </c>
      <c r="V12" s="36">
        <v>5000</v>
      </c>
      <c r="W12" s="36">
        <v>6500</v>
      </c>
      <c r="X12" s="35">
        <f>L12+M12+N12+O12+P12+Q12+R12+S12+T12+U12+V12+W12</f>
        <v>38750</v>
      </c>
      <c r="Y12" s="36">
        <v>6500</v>
      </c>
      <c r="Z12" s="36">
        <v>5500</v>
      </c>
      <c r="AA12" s="36">
        <v>4800</v>
      </c>
      <c r="AB12" s="36">
        <v>2000</v>
      </c>
      <c r="AC12" s="36">
        <v>2000</v>
      </c>
      <c r="AD12" s="36">
        <v>150</v>
      </c>
      <c r="AE12" s="35">
        <f t="shared" si="1"/>
        <v>20950</v>
      </c>
      <c r="AF12" s="7" t="s">
        <v>42</v>
      </c>
      <c r="AG12" s="71"/>
      <c r="AH12" s="2"/>
    </row>
    <row r="13" spans="1:34" ht="30.75" customHeight="1">
      <c r="A13" s="65"/>
      <c r="B13" s="6" t="s">
        <v>17</v>
      </c>
      <c r="C13" s="7" t="s">
        <v>154</v>
      </c>
      <c r="D13" s="7" t="s">
        <v>78</v>
      </c>
      <c r="E13" s="58" t="s">
        <v>168</v>
      </c>
      <c r="F13" s="6" t="s">
        <v>2</v>
      </c>
      <c r="G13" s="38" t="s">
        <v>90</v>
      </c>
      <c r="H13" s="59" t="s">
        <v>17</v>
      </c>
      <c r="I13" s="40" t="s">
        <v>46</v>
      </c>
      <c r="J13" s="24" t="s">
        <v>26</v>
      </c>
      <c r="K13" s="47" t="s">
        <v>94</v>
      </c>
      <c r="L13" s="34">
        <v>6000</v>
      </c>
      <c r="M13" s="34">
        <v>5000</v>
      </c>
      <c r="N13" s="34">
        <v>4000</v>
      </c>
      <c r="O13" s="34">
        <v>2000</v>
      </c>
      <c r="P13" s="34">
        <v>1000</v>
      </c>
      <c r="Q13" s="34">
        <v>200</v>
      </c>
      <c r="R13" s="34">
        <v>200</v>
      </c>
      <c r="S13" s="34">
        <v>200</v>
      </c>
      <c r="T13" s="34">
        <v>1100</v>
      </c>
      <c r="U13" s="34">
        <v>2000</v>
      </c>
      <c r="V13" s="34">
        <v>3600</v>
      </c>
      <c r="W13" s="34">
        <v>6500</v>
      </c>
      <c r="X13" s="35">
        <f>L13+M13+N13+O13+P13+Q13+R13+S13+T13+U13+V13+W13</f>
        <v>31800</v>
      </c>
      <c r="Y13" s="34">
        <v>6000</v>
      </c>
      <c r="Z13" s="34">
        <v>5000</v>
      </c>
      <c r="AA13" s="34">
        <v>4000</v>
      </c>
      <c r="AB13" s="34">
        <v>2000</v>
      </c>
      <c r="AC13" s="34">
        <v>1000</v>
      </c>
      <c r="AD13" s="34">
        <v>200</v>
      </c>
      <c r="AE13" s="35">
        <f t="shared" si="1"/>
        <v>18200</v>
      </c>
      <c r="AF13" s="7" t="s">
        <v>151</v>
      </c>
      <c r="AG13" s="72"/>
      <c r="AH13" s="2"/>
    </row>
    <row r="14" spans="1:34" s="1" customFormat="1" ht="30.75" customHeight="1">
      <c r="A14" s="63" t="s">
        <v>11</v>
      </c>
      <c r="B14" s="4" t="s">
        <v>0</v>
      </c>
      <c r="C14" s="4" t="s">
        <v>126</v>
      </c>
      <c r="D14" s="5" t="s">
        <v>78</v>
      </c>
      <c r="E14" s="58" t="s">
        <v>169</v>
      </c>
      <c r="F14" s="4" t="s">
        <v>3</v>
      </c>
      <c r="G14" s="25" t="s">
        <v>90</v>
      </c>
      <c r="H14" s="59" t="s">
        <v>160</v>
      </c>
      <c r="I14" s="11" t="s">
        <v>46</v>
      </c>
      <c r="J14" s="11" t="s">
        <v>26</v>
      </c>
      <c r="K14" s="37" t="s">
        <v>94</v>
      </c>
      <c r="L14" s="34">
        <v>11506</v>
      </c>
      <c r="M14" s="34">
        <v>11506</v>
      </c>
      <c r="N14" s="34">
        <v>10506</v>
      </c>
      <c r="O14" s="34">
        <v>9467</v>
      </c>
      <c r="P14" s="34">
        <v>1309</v>
      </c>
      <c r="Q14" s="34">
        <v>0</v>
      </c>
      <c r="R14" s="34">
        <v>0</v>
      </c>
      <c r="S14" s="34">
        <v>0</v>
      </c>
      <c r="T14" s="34">
        <v>1309</v>
      </c>
      <c r="U14" s="34">
        <v>10506</v>
      </c>
      <c r="V14" s="34">
        <v>10506</v>
      </c>
      <c r="W14" s="34">
        <v>11506</v>
      </c>
      <c r="X14" s="35">
        <f t="shared" si="0"/>
        <v>78121</v>
      </c>
      <c r="Y14" s="36">
        <v>11506</v>
      </c>
      <c r="Z14" s="36">
        <v>11506</v>
      </c>
      <c r="AA14" s="36">
        <v>10506</v>
      </c>
      <c r="AB14" s="36">
        <v>9467</v>
      </c>
      <c r="AC14" s="36">
        <v>1309</v>
      </c>
      <c r="AD14" s="36">
        <v>0</v>
      </c>
      <c r="AE14" s="35">
        <f t="shared" si="1"/>
        <v>44294</v>
      </c>
      <c r="AF14" s="18" t="s">
        <v>58</v>
      </c>
      <c r="AG14" s="62" t="s">
        <v>111</v>
      </c>
    </row>
    <row r="15" spans="1:34" s="1" customFormat="1" ht="30.75" customHeight="1">
      <c r="A15" s="64"/>
      <c r="B15" s="4" t="s">
        <v>1</v>
      </c>
      <c r="C15" s="4" t="s">
        <v>127</v>
      </c>
      <c r="D15" s="5" t="s">
        <v>78</v>
      </c>
      <c r="E15" s="5">
        <v>1400679428</v>
      </c>
      <c r="F15" s="4" t="s">
        <v>3</v>
      </c>
      <c r="G15" s="25" t="s">
        <v>90</v>
      </c>
      <c r="H15" s="59" t="s">
        <v>161</v>
      </c>
      <c r="I15" s="11" t="s">
        <v>167</v>
      </c>
      <c r="J15" s="11" t="s">
        <v>26</v>
      </c>
      <c r="K15" s="37" t="s">
        <v>94</v>
      </c>
      <c r="L15" s="36">
        <v>9825</v>
      </c>
      <c r="M15" s="36">
        <v>9825</v>
      </c>
      <c r="N15" s="36">
        <v>8975</v>
      </c>
      <c r="O15" s="36">
        <v>6942</v>
      </c>
      <c r="P15" s="36">
        <v>1309</v>
      </c>
      <c r="Q15" s="36">
        <v>2180</v>
      </c>
      <c r="R15" s="36">
        <v>2180</v>
      </c>
      <c r="S15" s="36">
        <v>2180</v>
      </c>
      <c r="T15" s="36">
        <v>2180</v>
      </c>
      <c r="U15" s="36">
        <v>9722</v>
      </c>
      <c r="V15" s="36">
        <v>9722</v>
      </c>
      <c r="W15" s="36">
        <v>9825</v>
      </c>
      <c r="X15" s="35">
        <f t="shared" si="0"/>
        <v>74865</v>
      </c>
      <c r="Y15" s="36">
        <v>9825</v>
      </c>
      <c r="Z15" s="36">
        <v>9825</v>
      </c>
      <c r="AA15" s="36">
        <v>8975</v>
      </c>
      <c r="AB15" s="36">
        <v>6942</v>
      </c>
      <c r="AC15" s="36">
        <v>1309</v>
      </c>
      <c r="AD15" s="36">
        <v>2180</v>
      </c>
      <c r="AE15" s="35">
        <f t="shared" si="1"/>
        <v>39056</v>
      </c>
      <c r="AF15" s="18" t="s">
        <v>57</v>
      </c>
      <c r="AG15" s="62"/>
    </row>
    <row r="16" spans="1:34" s="1" customFormat="1" ht="30.75" customHeight="1">
      <c r="A16" s="65"/>
      <c r="B16" s="5" t="s">
        <v>45</v>
      </c>
      <c r="C16" s="5" t="s">
        <v>128</v>
      </c>
      <c r="D16" s="5" t="s">
        <v>78</v>
      </c>
      <c r="E16" s="58" t="s">
        <v>170</v>
      </c>
      <c r="F16" s="4" t="s">
        <v>3</v>
      </c>
      <c r="G16" s="25" t="s">
        <v>90</v>
      </c>
      <c r="H16" s="59" t="s">
        <v>162</v>
      </c>
      <c r="I16" s="11" t="s">
        <v>46</v>
      </c>
      <c r="J16" s="11" t="s">
        <v>26</v>
      </c>
      <c r="K16" s="37" t="s">
        <v>94</v>
      </c>
      <c r="L16" s="34">
        <v>11588</v>
      </c>
      <c r="M16" s="34">
        <v>11588</v>
      </c>
      <c r="N16" s="34">
        <v>10130</v>
      </c>
      <c r="O16" s="34">
        <v>8143</v>
      </c>
      <c r="P16" s="34">
        <v>3715</v>
      </c>
      <c r="Q16" s="34">
        <v>2118</v>
      </c>
      <c r="R16" s="34">
        <v>2180</v>
      </c>
      <c r="S16" s="34">
        <v>2180</v>
      </c>
      <c r="T16" s="34">
        <v>2180</v>
      </c>
      <c r="U16" s="34">
        <v>10130</v>
      </c>
      <c r="V16" s="34">
        <v>11588</v>
      </c>
      <c r="W16" s="34">
        <v>11588</v>
      </c>
      <c r="X16" s="35">
        <f t="shared" si="0"/>
        <v>87128</v>
      </c>
      <c r="Y16" s="36">
        <v>11588</v>
      </c>
      <c r="Z16" s="36">
        <v>11588</v>
      </c>
      <c r="AA16" s="36">
        <v>10130</v>
      </c>
      <c r="AB16" s="36">
        <v>8143</v>
      </c>
      <c r="AC16" s="36">
        <v>3715</v>
      </c>
      <c r="AD16" s="36">
        <v>2118</v>
      </c>
      <c r="AE16" s="35">
        <f t="shared" si="1"/>
        <v>47282</v>
      </c>
      <c r="AF16" s="18" t="s">
        <v>59</v>
      </c>
      <c r="AG16" s="62"/>
    </row>
    <row r="17" spans="1:34" ht="30.75" customHeight="1">
      <c r="A17" s="63" t="s">
        <v>9</v>
      </c>
      <c r="B17" s="7" t="s">
        <v>9</v>
      </c>
      <c r="C17" s="7" t="s">
        <v>129</v>
      </c>
      <c r="D17" s="5" t="s">
        <v>78</v>
      </c>
      <c r="E17" s="7">
        <v>1300163212</v>
      </c>
      <c r="F17" s="4" t="s">
        <v>2</v>
      </c>
      <c r="G17" s="38" t="s">
        <v>90</v>
      </c>
      <c r="H17" s="59" t="s">
        <v>163</v>
      </c>
      <c r="I17" s="50" t="s">
        <v>115</v>
      </c>
      <c r="J17" s="3" t="s">
        <v>25</v>
      </c>
      <c r="K17" s="47" t="s">
        <v>94</v>
      </c>
      <c r="L17" s="54">
        <v>33100</v>
      </c>
      <c r="M17" s="54">
        <v>26500</v>
      </c>
      <c r="N17" s="54">
        <v>22800</v>
      </c>
      <c r="O17" s="54">
        <v>11800</v>
      </c>
      <c r="P17" s="54">
        <v>7700</v>
      </c>
      <c r="Q17" s="54">
        <v>2900</v>
      </c>
      <c r="R17" s="54">
        <v>2700</v>
      </c>
      <c r="S17" s="54">
        <v>2600</v>
      </c>
      <c r="T17" s="54">
        <v>2900</v>
      </c>
      <c r="U17" s="54">
        <v>17500</v>
      </c>
      <c r="V17" s="54">
        <v>25000</v>
      </c>
      <c r="W17" s="54">
        <v>30800</v>
      </c>
      <c r="X17" s="35">
        <f t="shared" si="0"/>
        <v>186300</v>
      </c>
      <c r="Y17" s="54">
        <v>33100</v>
      </c>
      <c r="Z17" s="54">
        <v>26500</v>
      </c>
      <c r="AA17" s="54">
        <v>22800</v>
      </c>
      <c r="AB17" s="54">
        <v>11800</v>
      </c>
      <c r="AC17" s="54">
        <v>7700</v>
      </c>
      <c r="AD17" s="54">
        <v>2900</v>
      </c>
      <c r="AE17" s="35">
        <f t="shared" si="1"/>
        <v>104800</v>
      </c>
      <c r="AF17" s="5" t="s">
        <v>60</v>
      </c>
      <c r="AG17" s="73" t="s">
        <v>112</v>
      </c>
      <c r="AH17" s="2"/>
    </row>
    <row r="18" spans="1:34" ht="28.5" customHeight="1">
      <c r="A18" s="64"/>
      <c r="B18" s="7" t="s">
        <v>9</v>
      </c>
      <c r="C18" s="7" t="s">
        <v>130</v>
      </c>
      <c r="D18" s="5" t="s">
        <v>78</v>
      </c>
      <c r="E18" s="7">
        <v>1306965001</v>
      </c>
      <c r="F18" s="4" t="s">
        <v>2</v>
      </c>
      <c r="G18" s="38" t="s">
        <v>90</v>
      </c>
      <c r="H18" s="59" t="s">
        <v>163</v>
      </c>
      <c r="I18" s="10" t="s">
        <v>48</v>
      </c>
      <c r="J18" s="3" t="s">
        <v>27</v>
      </c>
      <c r="K18" s="47" t="s">
        <v>94</v>
      </c>
      <c r="L18" s="54">
        <v>65</v>
      </c>
      <c r="M18" s="54">
        <v>65</v>
      </c>
      <c r="N18" s="54">
        <v>35</v>
      </c>
      <c r="O18" s="54">
        <v>25</v>
      </c>
      <c r="P18" s="54">
        <v>20</v>
      </c>
      <c r="Q18" s="54">
        <v>15</v>
      </c>
      <c r="R18" s="54">
        <v>15</v>
      </c>
      <c r="S18" s="54">
        <v>15</v>
      </c>
      <c r="T18" s="54">
        <v>20</v>
      </c>
      <c r="U18" s="54">
        <v>25</v>
      </c>
      <c r="V18" s="54">
        <v>35</v>
      </c>
      <c r="W18" s="54">
        <v>55</v>
      </c>
      <c r="X18" s="35">
        <f t="shared" si="0"/>
        <v>390</v>
      </c>
      <c r="Y18" s="54">
        <v>65</v>
      </c>
      <c r="Z18" s="54">
        <v>65</v>
      </c>
      <c r="AA18" s="54">
        <v>35</v>
      </c>
      <c r="AB18" s="54">
        <v>25</v>
      </c>
      <c r="AC18" s="54">
        <v>20</v>
      </c>
      <c r="AD18" s="54">
        <v>15</v>
      </c>
      <c r="AE18" s="35">
        <f t="shared" si="1"/>
        <v>225</v>
      </c>
      <c r="AF18" s="5" t="s">
        <v>74</v>
      </c>
      <c r="AG18" s="73"/>
      <c r="AH18" s="2"/>
    </row>
    <row r="19" spans="1:34" ht="29.25" customHeight="1">
      <c r="A19" s="64"/>
      <c r="B19" s="7" t="s">
        <v>21</v>
      </c>
      <c r="C19" s="7" t="s">
        <v>131</v>
      </c>
      <c r="D19" s="5" t="s">
        <v>78</v>
      </c>
      <c r="E19" s="7">
        <v>3500030338</v>
      </c>
      <c r="F19" s="4" t="s">
        <v>2</v>
      </c>
      <c r="G19" s="38" t="s">
        <v>90</v>
      </c>
      <c r="H19" s="59" t="s">
        <v>163</v>
      </c>
      <c r="I19" s="10" t="s">
        <v>46</v>
      </c>
      <c r="J19" s="3" t="s">
        <v>26</v>
      </c>
      <c r="K19" s="47" t="s">
        <v>94</v>
      </c>
      <c r="L19" s="54">
        <v>12600</v>
      </c>
      <c r="M19" s="54">
        <v>8000</v>
      </c>
      <c r="N19" s="54">
        <v>8000</v>
      </c>
      <c r="O19" s="54">
        <v>4800</v>
      </c>
      <c r="P19" s="54">
        <v>2900</v>
      </c>
      <c r="Q19" s="54">
        <v>920</v>
      </c>
      <c r="R19" s="54">
        <v>800</v>
      </c>
      <c r="S19" s="54">
        <v>800</v>
      </c>
      <c r="T19" s="54">
        <v>2300</v>
      </c>
      <c r="U19" s="54">
        <v>5200</v>
      </c>
      <c r="V19" s="54">
        <v>8000</v>
      </c>
      <c r="W19" s="54">
        <v>11500</v>
      </c>
      <c r="X19" s="35">
        <f t="shared" si="0"/>
        <v>65820</v>
      </c>
      <c r="Y19" s="54">
        <v>12600</v>
      </c>
      <c r="Z19" s="54">
        <v>8000</v>
      </c>
      <c r="AA19" s="54">
        <v>8000</v>
      </c>
      <c r="AB19" s="54">
        <v>4800</v>
      </c>
      <c r="AC19" s="54">
        <v>2900</v>
      </c>
      <c r="AD19" s="54">
        <v>920</v>
      </c>
      <c r="AE19" s="35">
        <f t="shared" si="1"/>
        <v>37220</v>
      </c>
      <c r="AF19" s="5" t="s">
        <v>61</v>
      </c>
      <c r="AG19" s="73"/>
      <c r="AH19" s="2"/>
    </row>
    <row r="20" spans="1:34" ht="30.75" customHeight="1">
      <c r="A20" s="64"/>
      <c r="B20" s="7" t="s">
        <v>22</v>
      </c>
      <c r="C20" s="7" t="s">
        <v>132</v>
      </c>
      <c r="D20" s="5" t="s">
        <v>78</v>
      </c>
      <c r="E20" s="7">
        <v>3510007244</v>
      </c>
      <c r="F20" s="4" t="s">
        <v>2</v>
      </c>
      <c r="G20" s="38" t="s">
        <v>90</v>
      </c>
      <c r="H20" s="59" t="s">
        <v>163</v>
      </c>
      <c r="I20" s="10" t="s">
        <v>46</v>
      </c>
      <c r="J20" s="3" t="s">
        <v>26</v>
      </c>
      <c r="K20" s="47" t="s">
        <v>94</v>
      </c>
      <c r="L20" s="54">
        <v>8000</v>
      </c>
      <c r="M20" s="54">
        <v>7400</v>
      </c>
      <c r="N20" s="54">
        <v>6300</v>
      </c>
      <c r="O20" s="54">
        <v>4800</v>
      </c>
      <c r="P20" s="54">
        <v>515</v>
      </c>
      <c r="Q20" s="54">
        <v>0</v>
      </c>
      <c r="R20" s="54">
        <v>0</v>
      </c>
      <c r="S20" s="54">
        <v>0</v>
      </c>
      <c r="T20" s="54">
        <v>1700</v>
      </c>
      <c r="U20" s="54">
        <v>3450</v>
      </c>
      <c r="V20" s="54">
        <v>5700</v>
      </c>
      <c r="W20" s="54">
        <v>8300</v>
      </c>
      <c r="X20" s="35">
        <f t="shared" si="0"/>
        <v>46165</v>
      </c>
      <c r="Y20" s="54">
        <v>8000</v>
      </c>
      <c r="Z20" s="54">
        <v>7400</v>
      </c>
      <c r="AA20" s="54">
        <v>6300</v>
      </c>
      <c r="AB20" s="54">
        <v>4800</v>
      </c>
      <c r="AC20" s="54">
        <v>515</v>
      </c>
      <c r="AD20" s="54">
        <v>0</v>
      </c>
      <c r="AE20" s="35">
        <f t="shared" si="1"/>
        <v>27015</v>
      </c>
      <c r="AF20" s="5" t="s">
        <v>62</v>
      </c>
      <c r="AG20" s="73"/>
      <c r="AH20" s="2"/>
    </row>
    <row r="21" spans="1:34" ht="30.75" customHeight="1">
      <c r="A21" s="64"/>
      <c r="B21" s="7" t="s">
        <v>23</v>
      </c>
      <c r="C21" s="7" t="s">
        <v>133</v>
      </c>
      <c r="D21" s="5" t="s">
        <v>78</v>
      </c>
      <c r="E21" s="7">
        <v>1304506096</v>
      </c>
      <c r="F21" s="4" t="s">
        <v>2</v>
      </c>
      <c r="G21" s="38" t="s">
        <v>90</v>
      </c>
      <c r="H21" s="59" t="s">
        <v>163</v>
      </c>
      <c r="I21" s="50" t="s">
        <v>46</v>
      </c>
      <c r="J21" s="3" t="s">
        <v>26</v>
      </c>
      <c r="K21" s="47" t="s">
        <v>94</v>
      </c>
      <c r="L21" s="54">
        <v>10300</v>
      </c>
      <c r="M21" s="54">
        <v>7500</v>
      </c>
      <c r="N21" s="54">
        <v>6800</v>
      </c>
      <c r="O21" s="54">
        <v>3500</v>
      </c>
      <c r="P21" s="54">
        <v>2800</v>
      </c>
      <c r="Q21" s="54">
        <v>0</v>
      </c>
      <c r="R21" s="54">
        <v>0</v>
      </c>
      <c r="S21" s="54">
        <v>0</v>
      </c>
      <c r="T21" s="54">
        <v>500</v>
      </c>
      <c r="U21" s="54">
        <v>5000</v>
      </c>
      <c r="V21" s="54">
        <v>7000</v>
      </c>
      <c r="W21" s="54">
        <v>9800</v>
      </c>
      <c r="X21" s="35">
        <f t="shared" si="0"/>
        <v>53200</v>
      </c>
      <c r="Y21" s="54">
        <v>10300</v>
      </c>
      <c r="Z21" s="54">
        <v>7500</v>
      </c>
      <c r="AA21" s="54">
        <v>6800</v>
      </c>
      <c r="AB21" s="54">
        <v>3500</v>
      </c>
      <c r="AC21" s="54">
        <v>2800</v>
      </c>
      <c r="AD21" s="54">
        <v>0</v>
      </c>
      <c r="AE21" s="35">
        <f t="shared" si="1"/>
        <v>30900</v>
      </c>
      <c r="AF21" s="5" t="s">
        <v>63</v>
      </c>
      <c r="AG21" s="73"/>
      <c r="AH21" s="2"/>
    </row>
    <row r="22" spans="1:34" ht="30" customHeight="1">
      <c r="A22" s="64"/>
      <c r="B22" s="7" t="s">
        <v>23</v>
      </c>
      <c r="C22" s="7" t="s">
        <v>133</v>
      </c>
      <c r="D22" s="5" t="s">
        <v>78</v>
      </c>
      <c r="E22" s="4">
        <v>1304506095</v>
      </c>
      <c r="F22" s="4" t="s">
        <v>2</v>
      </c>
      <c r="G22" s="38" t="s">
        <v>90</v>
      </c>
      <c r="H22" s="59" t="s">
        <v>163</v>
      </c>
      <c r="I22" s="50" t="s">
        <v>118</v>
      </c>
      <c r="J22" s="10" t="s">
        <v>27</v>
      </c>
      <c r="K22" s="47" t="s">
        <v>94</v>
      </c>
      <c r="L22" s="54">
        <v>23</v>
      </c>
      <c r="M22" s="54">
        <v>23</v>
      </c>
      <c r="N22" s="54">
        <v>46</v>
      </c>
      <c r="O22" s="54">
        <v>46</v>
      </c>
      <c r="P22" s="54">
        <v>46</v>
      </c>
      <c r="Q22" s="54">
        <v>34</v>
      </c>
      <c r="R22" s="54">
        <v>34</v>
      </c>
      <c r="S22" s="54">
        <v>34</v>
      </c>
      <c r="T22" s="54">
        <v>46</v>
      </c>
      <c r="U22" s="54">
        <v>23</v>
      </c>
      <c r="V22" s="54">
        <v>23</v>
      </c>
      <c r="W22" s="54">
        <v>23</v>
      </c>
      <c r="X22" s="35">
        <f t="shared" si="0"/>
        <v>401</v>
      </c>
      <c r="Y22" s="54">
        <v>23</v>
      </c>
      <c r="Z22" s="54">
        <v>23</v>
      </c>
      <c r="AA22" s="54">
        <v>46</v>
      </c>
      <c r="AB22" s="54">
        <v>46</v>
      </c>
      <c r="AC22" s="54">
        <v>46</v>
      </c>
      <c r="AD22" s="54">
        <v>34</v>
      </c>
      <c r="AE22" s="35">
        <f t="shared" si="1"/>
        <v>218</v>
      </c>
      <c r="AF22" s="5" t="s">
        <v>64</v>
      </c>
      <c r="AG22" s="73"/>
      <c r="AH22" s="2"/>
    </row>
    <row r="23" spans="1:34" ht="30.75" customHeight="1">
      <c r="A23" s="64"/>
      <c r="B23" s="7" t="s">
        <v>23</v>
      </c>
      <c r="C23" s="7" t="s">
        <v>134</v>
      </c>
      <c r="D23" s="5" t="s">
        <v>78</v>
      </c>
      <c r="E23" s="58" t="s">
        <v>171</v>
      </c>
      <c r="F23" s="4" t="s">
        <v>2</v>
      </c>
      <c r="G23" s="38" t="s">
        <v>90</v>
      </c>
      <c r="H23" s="59" t="s">
        <v>163</v>
      </c>
      <c r="I23" s="50" t="s">
        <v>118</v>
      </c>
      <c r="J23" s="10" t="s">
        <v>27</v>
      </c>
      <c r="K23" s="47" t="s">
        <v>94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35">
        <f t="shared" si="0"/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35">
        <f t="shared" si="1"/>
        <v>0</v>
      </c>
      <c r="AF23" s="5" t="s">
        <v>64</v>
      </c>
      <c r="AG23" s="73"/>
      <c r="AH23" s="2"/>
    </row>
    <row r="24" spans="1:34" ht="30.75" customHeight="1">
      <c r="A24" s="64"/>
      <c r="B24" s="7" t="s">
        <v>24</v>
      </c>
      <c r="C24" s="7" t="s">
        <v>135</v>
      </c>
      <c r="D24" s="5" t="s">
        <v>78</v>
      </c>
      <c r="E24" s="7">
        <v>1403006312</v>
      </c>
      <c r="F24" s="4" t="s">
        <v>2</v>
      </c>
      <c r="G24" s="38" t="s">
        <v>90</v>
      </c>
      <c r="H24" s="59" t="s">
        <v>163</v>
      </c>
      <c r="I24" s="10" t="s">
        <v>46</v>
      </c>
      <c r="J24" s="10" t="s">
        <v>26</v>
      </c>
      <c r="K24" s="47" t="s">
        <v>94</v>
      </c>
      <c r="L24" s="54">
        <v>6800</v>
      </c>
      <c r="M24" s="54">
        <v>4500</v>
      </c>
      <c r="N24" s="54">
        <v>4900</v>
      </c>
      <c r="O24" s="54">
        <v>2300</v>
      </c>
      <c r="P24" s="54">
        <v>1150</v>
      </c>
      <c r="Q24" s="54">
        <v>115</v>
      </c>
      <c r="R24" s="54">
        <v>115</v>
      </c>
      <c r="S24" s="54">
        <v>115</v>
      </c>
      <c r="T24" s="54">
        <v>580</v>
      </c>
      <c r="U24" s="54">
        <v>2300</v>
      </c>
      <c r="V24" s="54">
        <v>4500</v>
      </c>
      <c r="W24" s="54">
        <v>5800</v>
      </c>
      <c r="X24" s="35">
        <f t="shared" si="0"/>
        <v>33175</v>
      </c>
      <c r="Y24" s="54">
        <v>6800</v>
      </c>
      <c r="Z24" s="54">
        <v>4500</v>
      </c>
      <c r="AA24" s="54">
        <v>4900</v>
      </c>
      <c r="AB24" s="54">
        <v>2300</v>
      </c>
      <c r="AC24" s="54">
        <v>1150</v>
      </c>
      <c r="AD24" s="54">
        <v>115</v>
      </c>
      <c r="AE24" s="35">
        <f t="shared" si="1"/>
        <v>19765</v>
      </c>
      <c r="AF24" s="5" t="s">
        <v>65</v>
      </c>
      <c r="AG24" s="73"/>
      <c r="AH24" s="2"/>
    </row>
    <row r="25" spans="1:34" ht="30.75" customHeight="1">
      <c r="A25" s="66" t="s">
        <v>12</v>
      </c>
      <c r="B25" s="7" t="s">
        <v>37</v>
      </c>
      <c r="C25" s="7" t="s">
        <v>136</v>
      </c>
      <c r="D25" s="5" t="s">
        <v>78</v>
      </c>
      <c r="E25" s="7">
        <v>5551188002</v>
      </c>
      <c r="F25" s="8" t="s">
        <v>2</v>
      </c>
      <c r="G25" s="38" t="s">
        <v>90</v>
      </c>
      <c r="H25" s="59" t="s">
        <v>12</v>
      </c>
      <c r="I25" s="47" t="s">
        <v>46</v>
      </c>
      <c r="J25" s="3" t="s">
        <v>26</v>
      </c>
      <c r="K25" s="47" t="s">
        <v>94</v>
      </c>
      <c r="L25" s="55">
        <v>19735</v>
      </c>
      <c r="M25" s="55">
        <v>6900</v>
      </c>
      <c r="N25" s="55">
        <v>3900</v>
      </c>
      <c r="O25" s="55">
        <v>3900</v>
      </c>
      <c r="P25" s="55">
        <v>30</v>
      </c>
      <c r="Q25" s="55">
        <v>30</v>
      </c>
      <c r="R25" s="55">
        <v>0</v>
      </c>
      <c r="S25" s="55">
        <v>0</v>
      </c>
      <c r="T25" s="55">
        <v>2800</v>
      </c>
      <c r="U25" s="55">
        <v>2800</v>
      </c>
      <c r="V25" s="55">
        <v>5000</v>
      </c>
      <c r="W25" s="55">
        <v>5000</v>
      </c>
      <c r="X25" s="35">
        <f t="shared" si="0"/>
        <v>50095</v>
      </c>
      <c r="Y25" s="55">
        <v>13317</v>
      </c>
      <c r="Z25" s="55">
        <v>13317</v>
      </c>
      <c r="AA25" s="55">
        <v>3900</v>
      </c>
      <c r="AB25" s="55">
        <v>3900</v>
      </c>
      <c r="AC25" s="55">
        <v>30</v>
      </c>
      <c r="AD25" s="55">
        <v>30</v>
      </c>
      <c r="AE25" s="35">
        <f t="shared" si="1"/>
        <v>34494</v>
      </c>
      <c r="AF25" s="7" t="s">
        <v>53</v>
      </c>
      <c r="AG25" s="74" t="s">
        <v>113</v>
      </c>
      <c r="AH25" s="2"/>
    </row>
    <row r="26" spans="1:34" ht="30.75" customHeight="1">
      <c r="A26" s="67"/>
      <c r="B26" s="7" t="s">
        <v>37</v>
      </c>
      <c r="C26" s="7" t="s">
        <v>155</v>
      </c>
      <c r="D26" s="5" t="s">
        <v>78</v>
      </c>
      <c r="E26" s="8">
        <v>5551188683</v>
      </c>
      <c r="F26" s="8" t="s">
        <v>2</v>
      </c>
      <c r="G26" s="51" t="s">
        <v>90</v>
      </c>
      <c r="H26" s="59" t="s">
        <v>12</v>
      </c>
      <c r="I26" s="51" t="s">
        <v>54</v>
      </c>
      <c r="J26" s="51" t="s">
        <v>40</v>
      </c>
      <c r="K26" s="52" t="s">
        <v>94</v>
      </c>
      <c r="L26" s="55">
        <v>2129</v>
      </c>
      <c r="M26" s="55">
        <v>2128</v>
      </c>
      <c r="N26" s="55">
        <v>1780</v>
      </c>
      <c r="O26" s="55">
        <v>1150</v>
      </c>
      <c r="P26" s="55">
        <v>700</v>
      </c>
      <c r="Q26" s="55">
        <v>387</v>
      </c>
      <c r="R26" s="55">
        <v>387</v>
      </c>
      <c r="S26" s="55">
        <v>387</v>
      </c>
      <c r="T26" s="55">
        <v>1180</v>
      </c>
      <c r="U26" s="55">
        <v>1970</v>
      </c>
      <c r="V26" s="55">
        <v>2130</v>
      </c>
      <c r="W26" s="55">
        <v>2130</v>
      </c>
      <c r="X26" s="35">
        <f t="shared" si="0"/>
        <v>16458</v>
      </c>
      <c r="Y26" s="55">
        <v>2129</v>
      </c>
      <c r="Z26" s="55">
        <v>2128</v>
      </c>
      <c r="AA26" s="55">
        <v>1780</v>
      </c>
      <c r="AB26" s="55">
        <v>1150</v>
      </c>
      <c r="AC26" s="55">
        <v>700</v>
      </c>
      <c r="AD26" s="55">
        <v>387</v>
      </c>
      <c r="AE26" s="35">
        <f t="shared" si="1"/>
        <v>8274</v>
      </c>
      <c r="AF26" s="7" t="s">
        <v>156</v>
      </c>
      <c r="AG26" s="74"/>
      <c r="AH26" s="2"/>
    </row>
    <row r="27" spans="1:34" ht="30.75" customHeight="1">
      <c r="A27" s="68"/>
      <c r="B27" s="7" t="s">
        <v>5</v>
      </c>
      <c r="C27" s="7" t="s">
        <v>137</v>
      </c>
      <c r="D27" s="5" t="s">
        <v>78</v>
      </c>
      <c r="E27" s="7">
        <v>5404023097</v>
      </c>
      <c r="F27" s="8" t="s">
        <v>2</v>
      </c>
      <c r="G27" s="38" t="s">
        <v>90</v>
      </c>
      <c r="H27" s="59" t="s">
        <v>12</v>
      </c>
      <c r="I27" s="42" t="s">
        <v>46</v>
      </c>
      <c r="J27" s="3" t="s">
        <v>26</v>
      </c>
      <c r="K27" s="47" t="s">
        <v>94</v>
      </c>
      <c r="L27" s="55">
        <v>12000</v>
      </c>
      <c r="M27" s="55">
        <v>11500</v>
      </c>
      <c r="N27" s="55">
        <v>6245</v>
      </c>
      <c r="O27" s="55">
        <v>6245</v>
      </c>
      <c r="P27" s="55">
        <v>3500</v>
      </c>
      <c r="Q27" s="55">
        <v>2992</v>
      </c>
      <c r="R27" s="55">
        <v>982</v>
      </c>
      <c r="S27" s="55">
        <v>983</v>
      </c>
      <c r="T27" s="55">
        <v>2600</v>
      </c>
      <c r="U27" s="55">
        <v>2600</v>
      </c>
      <c r="V27" s="55">
        <v>7500</v>
      </c>
      <c r="W27" s="55">
        <v>7500</v>
      </c>
      <c r="X27" s="35">
        <f t="shared" si="0"/>
        <v>64647</v>
      </c>
      <c r="Y27" s="55">
        <v>12000</v>
      </c>
      <c r="Z27" s="55">
        <v>11500</v>
      </c>
      <c r="AA27" s="55">
        <v>6245</v>
      </c>
      <c r="AB27" s="55">
        <v>6245</v>
      </c>
      <c r="AC27" s="55">
        <v>3500</v>
      </c>
      <c r="AD27" s="55">
        <v>2992</v>
      </c>
      <c r="AE27" s="35">
        <f t="shared" si="1"/>
        <v>42482</v>
      </c>
      <c r="AF27" s="5" t="s">
        <v>66</v>
      </c>
      <c r="AG27" s="74"/>
      <c r="AH27" s="2"/>
    </row>
    <row r="28" spans="1:34" ht="30.75" customHeight="1">
      <c r="A28" s="63" t="s">
        <v>10</v>
      </c>
      <c r="B28" s="7" t="s">
        <v>10</v>
      </c>
      <c r="C28" s="7" t="s">
        <v>138</v>
      </c>
      <c r="D28" s="7" t="s">
        <v>78</v>
      </c>
      <c r="E28" s="14" t="s">
        <v>116</v>
      </c>
      <c r="F28" s="6" t="s">
        <v>2</v>
      </c>
      <c r="G28" s="38" t="s">
        <v>90</v>
      </c>
      <c r="H28" s="59" t="s">
        <v>10</v>
      </c>
      <c r="I28" s="26" t="s">
        <v>49</v>
      </c>
      <c r="J28" s="26" t="s">
        <v>84</v>
      </c>
      <c r="K28" s="43" t="s">
        <v>117</v>
      </c>
      <c r="L28" s="34">
        <v>90000</v>
      </c>
      <c r="M28" s="34">
        <v>50000</v>
      </c>
      <c r="N28" s="34">
        <v>49000</v>
      </c>
      <c r="O28" s="34">
        <v>30000</v>
      </c>
      <c r="P28" s="34">
        <v>21000</v>
      </c>
      <c r="Q28" s="34">
        <v>600</v>
      </c>
      <c r="R28" s="34">
        <v>300</v>
      </c>
      <c r="S28" s="34">
        <v>300</v>
      </c>
      <c r="T28" s="34">
        <v>10000</v>
      </c>
      <c r="U28" s="34">
        <v>30000</v>
      </c>
      <c r="V28" s="34">
        <v>45000</v>
      </c>
      <c r="W28" s="34">
        <v>90000</v>
      </c>
      <c r="X28" s="35">
        <f t="shared" si="0"/>
        <v>416200</v>
      </c>
      <c r="Y28" s="34">
        <v>90000</v>
      </c>
      <c r="Z28" s="34">
        <v>50000</v>
      </c>
      <c r="AA28" s="34">
        <v>49000</v>
      </c>
      <c r="AB28" s="34">
        <v>30000</v>
      </c>
      <c r="AC28" s="34">
        <v>21000</v>
      </c>
      <c r="AD28" s="34">
        <v>600</v>
      </c>
      <c r="AE28" s="35">
        <f t="shared" si="1"/>
        <v>240600</v>
      </c>
      <c r="AF28" s="27" t="s">
        <v>85</v>
      </c>
      <c r="AG28" s="62" t="s">
        <v>114</v>
      </c>
      <c r="AH28" s="2"/>
    </row>
    <row r="29" spans="1:34" ht="30.75" customHeight="1">
      <c r="A29" s="64"/>
      <c r="B29" s="7" t="s">
        <v>16</v>
      </c>
      <c r="C29" s="7" t="s">
        <v>139</v>
      </c>
      <c r="D29" s="7" t="s">
        <v>78</v>
      </c>
      <c r="E29" s="58" t="s">
        <v>177</v>
      </c>
      <c r="F29" s="6" t="s">
        <v>2</v>
      </c>
      <c r="G29" s="38" t="s">
        <v>90</v>
      </c>
      <c r="H29" s="59" t="s">
        <v>165</v>
      </c>
      <c r="I29" s="44" t="s">
        <v>54</v>
      </c>
      <c r="J29" s="24" t="s">
        <v>40</v>
      </c>
      <c r="K29" s="47" t="s">
        <v>94</v>
      </c>
      <c r="L29" s="34">
        <v>300</v>
      </c>
      <c r="M29" s="34">
        <v>300</v>
      </c>
      <c r="N29" s="34">
        <v>300</v>
      </c>
      <c r="O29" s="34">
        <v>300</v>
      </c>
      <c r="P29" s="34">
        <v>300</v>
      </c>
      <c r="Q29" s="34">
        <v>300</v>
      </c>
      <c r="R29" s="34">
        <v>300</v>
      </c>
      <c r="S29" s="34">
        <v>330</v>
      </c>
      <c r="T29" s="34">
        <v>330</v>
      </c>
      <c r="U29" s="34">
        <v>300</v>
      </c>
      <c r="V29" s="34">
        <v>200</v>
      </c>
      <c r="W29" s="34">
        <v>400</v>
      </c>
      <c r="X29" s="35">
        <f t="shared" si="0"/>
        <v>3660</v>
      </c>
      <c r="Y29" s="34">
        <v>300</v>
      </c>
      <c r="Z29" s="34">
        <v>300</v>
      </c>
      <c r="AA29" s="34">
        <v>300</v>
      </c>
      <c r="AB29" s="34">
        <v>300</v>
      </c>
      <c r="AC29" s="34">
        <v>300</v>
      </c>
      <c r="AD29" s="34">
        <v>300</v>
      </c>
      <c r="AE29" s="35">
        <f t="shared" si="1"/>
        <v>1800</v>
      </c>
      <c r="AF29" s="7" t="s">
        <v>69</v>
      </c>
      <c r="AG29" s="62"/>
      <c r="AH29" s="2"/>
    </row>
    <row r="30" spans="1:34" s="13" customFormat="1" ht="30.75" customHeight="1">
      <c r="A30" s="64"/>
      <c r="B30" s="7" t="s">
        <v>16</v>
      </c>
      <c r="C30" s="7" t="s">
        <v>139</v>
      </c>
      <c r="D30" s="7" t="s">
        <v>78</v>
      </c>
      <c r="E30" s="58" t="s">
        <v>178</v>
      </c>
      <c r="F30" s="6" t="s">
        <v>2</v>
      </c>
      <c r="G30" s="38" t="s">
        <v>90</v>
      </c>
      <c r="H30" s="59" t="s">
        <v>165</v>
      </c>
      <c r="I30" s="44" t="s">
        <v>46</v>
      </c>
      <c r="J30" s="24" t="s">
        <v>26</v>
      </c>
      <c r="K30" s="47" t="s">
        <v>94</v>
      </c>
      <c r="L30" s="36">
        <v>21000</v>
      </c>
      <c r="M30" s="36">
        <v>17000</v>
      </c>
      <c r="N30" s="36">
        <v>11000</v>
      </c>
      <c r="O30" s="36">
        <v>3500</v>
      </c>
      <c r="P30" s="36">
        <v>3000</v>
      </c>
      <c r="Q30" s="36">
        <v>300</v>
      </c>
      <c r="R30" s="36">
        <v>300</v>
      </c>
      <c r="S30" s="36">
        <v>300</v>
      </c>
      <c r="T30" s="36">
        <v>3000</v>
      </c>
      <c r="U30" s="36">
        <v>6000</v>
      </c>
      <c r="V30" s="36">
        <v>11000</v>
      </c>
      <c r="W30" s="36">
        <v>18000</v>
      </c>
      <c r="X30" s="35">
        <f t="shared" si="0"/>
        <v>94400</v>
      </c>
      <c r="Y30" s="36">
        <v>21000</v>
      </c>
      <c r="Z30" s="36">
        <v>17000</v>
      </c>
      <c r="AA30" s="36">
        <v>11000</v>
      </c>
      <c r="AB30" s="36">
        <v>3500</v>
      </c>
      <c r="AC30" s="36">
        <v>3000</v>
      </c>
      <c r="AD30" s="36">
        <v>300</v>
      </c>
      <c r="AE30" s="35">
        <f t="shared" si="1"/>
        <v>55800</v>
      </c>
      <c r="AF30" s="7" t="s">
        <v>41</v>
      </c>
      <c r="AG30" s="62"/>
    </row>
    <row r="31" spans="1:34" s="13" customFormat="1" ht="30.75" customHeight="1">
      <c r="A31" s="64"/>
      <c r="B31" s="7" t="s">
        <v>16</v>
      </c>
      <c r="C31" s="7" t="s">
        <v>139</v>
      </c>
      <c r="D31" s="7" t="s">
        <v>78</v>
      </c>
      <c r="E31" s="58" t="s">
        <v>179</v>
      </c>
      <c r="F31" s="6" t="s">
        <v>2</v>
      </c>
      <c r="G31" s="38" t="s">
        <v>90</v>
      </c>
      <c r="H31" s="59" t="s">
        <v>165</v>
      </c>
      <c r="I31" s="44" t="s">
        <v>118</v>
      </c>
      <c r="J31" s="24" t="s">
        <v>27</v>
      </c>
      <c r="K31" s="47" t="s">
        <v>94</v>
      </c>
      <c r="L31" s="36">
        <v>60</v>
      </c>
      <c r="M31" s="36">
        <v>60</v>
      </c>
      <c r="N31" s="36">
        <v>60</v>
      </c>
      <c r="O31" s="36">
        <v>60</v>
      </c>
      <c r="P31" s="36">
        <v>60</v>
      </c>
      <c r="Q31" s="36">
        <v>60</v>
      </c>
      <c r="R31" s="36">
        <v>60</v>
      </c>
      <c r="S31" s="36">
        <v>60</v>
      </c>
      <c r="T31" s="36">
        <v>60</v>
      </c>
      <c r="U31" s="36">
        <v>60</v>
      </c>
      <c r="V31" s="36">
        <v>60</v>
      </c>
      <c r="W31" s="36">
        <v>60</v>
      </c>
      <c r="X31" s="35">
        <f t="shared" si="0"/>
        <v>720</v>
      </c>
      <c r="Y31" s="36">
        <v>60</v>
      </c>
      <c r="Z31" s="36">
        <v>60</v>
      </c>
      <c r="AA31" s="36">
        <v>60</v>
      </c>
      <c r="AB31" s="36">
        <v>60</v>
      </c>
      <c r="AC31" s="36">
        <v>60</v>
      </c>
      <c r="AD31" s="36">
        <v>60</v>
      </c>
      <c r="AE31" s="35">
        <f t="shared" si="1"/>
        <v>360</v>
      </c>
      <c r="AF31" s="7" t="s">
        <v>69</v>
      </c>
      <c r="AG31" s="62"/>
    </row>
    <row r="32" spans="1:34" s="13" customFormat="1" ht="30.75" customHeight="1">
      <c r="A32" s="64"/>
      <c r="B32" s="7" t="s">
        <v>16</v>
      </c>
      <c r="C32" s="7" t="s">
        <v>139</v>
      </c>
      <c r="D32" s="7" t="s">
        <v>78</v>
      </c>
      <c r="E32" s="58" t="s">
        <v>180</v>
      </c>
      <c r="F32" s="6" t="s">
        <v>2</v>
      </c>
      <c r="G32" s="38" t="s">
        <v>90</v>
      </c>
      <c r="H32" s="59" t="s">
        <v>165</v>
      </c>
      <c r="I32" s="44" t="s">
        <v>118</v>
      </c>
      <c r="J32" s="24" t="s">
        <v>27</v>
      </c>
      <c r="K32" s="47" t="s">
        <v>94</v>
      </c>
      <c r="L32" s="36">
        <v>60</v>
      </c>
      <c r="M32" s="36">
        <v>60</v>
      </c>
      <c r="N32" s="36">
        <v>60</v>
      </c>
      <c r="O32" s="36">
        <v>60</v>
      </c>
      <c r="P32" s="36">
        <v>60</v>
      </c>
      <c r="Q32" s="36">
        <v>60</v>
      </c>
      <c r="R32" s="36">
        <v>60</v>
      </c>
      <c r="S32" s="36">
        <v>60</v>
      </c>
      <c r="T32" s="36">
        <v>60</v>
      </c>
      <c r="U32" s="36">
        <v>60</v>
      </c>
      <c r="V32" s="36">
        <v>60</v>
      </c>
      <c r="W32" s="36">
        <v>60</v>
      </c>
      <c r="X32" s="35">
        <f t="shared" si="0"/>
        <v>720</v>
      </c>
      <c r="Y32" s="36">
        <v>60</v>
      </c>
      <c r="Z32" s="36">
        <v>60</v>
      </c>
      <c r="AA32" s="36">
        <v>60</v>
      </c>
      <c r="AB32" s="36">
        <v>60</v>
      </c>
      <c r="AC32" s="36">
        <v>60</v>
      </c>
      <c r="AD32" s="36">
        <v>60</v>
      </c>
      <c r="AE32" s="35">
        <f t="shared" si="1"/>
        <v>360</v>
      </c>
      <c r="AF32" s="7" t="s">
        <v>69</v>
      </c>
      <c r="AG32" s="62"/>
    </row>
    <row r="33" spans="1:34" s="13" customFormat="1" ht="30.75" customHeight="1">
      <c r="A33" s="64"/>
      <c r="B33" s="7" t="s">
        <v>16</v>
      </c>
      <c r="C33" s="7" t="s">
        <v>139</v>
      </c>
      <c r="D33" s="7" t="s">
        <v>78</v>
      </c>
      <c r="E33" s="58" t="s">
        <v>181</v>
      </c>
      <c r="F33" s="6" t="s">
        <v>2</v>
      </c>
      <c r="G33" s="38" t="s">
        <v>90</v>
      </c>
      <c r="H33" s="59" t="s">
        <v>165</v>
      </c>
      <c r="I33" s="44" t="s">
        <v>118</v>
      </c>
      <c r="J33" s="24" t="s">
        <v>27</v>
      </c>
      <c r="K33" s="47" t="s">
        <v>94</v>
      </c>
      <c r="L33" s="36">
        <v>60</v>
      </c>
      <c r="M33" s="36">
        <v>60</v>
      </c>
      <c r="N33" s="36">
        <v>60</v>
      </c>
      <c r="O33" s="36">
        <v>60</v>
      </c>
      <c r="P33" s="36">
        <v>60</v>
      </c>
      <c r="Q33" s="36">
        <v>60</v>
      </c>
      <c r="R33" s="36">
        <v>60</v>
      </c>
      <c r="S33" s="36">
        <v>60</v>
      </c>
      <c r="T33" s="36">
        <v>60</v>
      </c>
      <c r="U33" s="36">
        <v>60</v>
      </c>
      <c r="V33" s="36">
        <v>60</v>
      </c>
      <c r="W33" s="36">
        <v>60</v>
      </c>
      <c r="X33" s="35">
        <f t="shared" si="0"/>
        <v>720</v>
      </c>
      <c r="Y33" s="36">
        <v>60</v>
      </c>
      <c r="Z33" s="36">
        <v>60</v>
      </c>
      <c r="AA33" s="36">
        <v>60</v>
      </c>
      <c r="AB33" s="36">
        <v>60</v>
      </c>
      <c r="AC33" s="36">
        <v>60</v>
      </c>
      <c r="AD33" s="36">
        <v>60</v>
      </c>
      <c r="AE33" s="35">
        <f t="shared" si="1"/>
        <v>360</v>
      </c>
      <c r="AF33" s="7" t="s">
        <v>70</v>
      </c>
      <c r="AG33" s="62"/>
    </row>
    <row r="34" spans="1:34" s="13" customFormat="1" ht="30.75" customHeight="1">
      <c r="A34" s="64"/>
      <c r="B34" s="7" t="s">
        <v>86</v>
      </c>
      <c r="C34" s="7" t="s">
        <v>140</v>
      </c>
      <c r="D34" s="7" t="s">
        <v>78</v>
      </c>
      <c r="E34" s="58" t="s">
        <v>182</v>
      </c>
      <c r="F34" s="6" t="s">
        <v>2</v>
      </c>
      <c r="G34" s="38" t="s">
        <v>90</v>
      </c>
      <c r="H34" s="59" t="s">
        <v>165</v>
      </c>
      <c r="I34" s="59" t="s">
        <v>46</v>
      </c>
      <c r="J34" s="59" t="s">
        <v>26</v>
      </c>
      <c r="K34" s="47" t="s">
        <v>94</v>
      </c>
      <c r="L34" s="34">
        <v>15000</v>
      </c>
      <c r="M34" s="34">
        <v>12000</v>
      </c>
      <c r="N34" s="34">
        <v>7000</v>
      </c>
      <c r="O34" s="34">
        <v>3500</v>
      </c>
      <c r="P34" s="34">
        <v>800</v>
      </c>
      <c r="Q34" s="34">
        <v>300</v>
      </c>
      <c r="R34" s="34">
        <v>300</v>
      </c>
      <c r="S34" s="34">
        <v>300</v>
      </c>
      <c r="T34" s="34">
        <v>3000</v>
      </c>
      <c r="U34" s="34">
        <v>5800</v>
      </c>
      <c r="V34" s="34">
        <v>12000</v>
      </c>
      <c r="W34" s="34">
        <v>15000</v>
      </c>
      <c r="X34" s="35">
        <f t="shared" si="0"/>
        <v>75000</v>
      </c>
      <c r="Y34" s="34">
        <v>15000</v>
      </c>
      <c r="Z34" s="34">
        <v>12000</v>
      </c>
      <c r="AA34" s="34">
        <v>7000</v>
      </c>
      <c r="AB34" s="34">
        <v>3500</v>
      </c>
      <c r="AC34" s="34">
        <v>800</v>
      </c>
      <c r="AD34" s="34">
        <v>300</v>
      </c>
      <c r="AE34" s="35">
        <f t="shared" si="1"/>
        <v>38600</v>
      </c>
      <c r="AF34" s="7" t="s">
        <v>87</v>
      </c>
      <c r="AG34" s="62"/>
    </row>
    <row r="35" spans="1:34" ht="30.75" customHeight="1">
      <c r="A35" s="64"/>
      <c r="B35" s="6" t="s">
        <v>119</v>
      </c>
      <c r="C35" s="7" t="s">
        <v>141</v>
      </c>
      <c r="D35" s="7" t="s">
        <v>78</v>
      </c>
      <c r="E35" s="58" t="s">
        <v>183</v>
      </c>
      <c r="F35" s="6" t="s">
        <v>2</v>
      </c>
      <c r="G35" s="45" t="s">
        <v>90</v>
      </c>
      <c r="H35" s="59" t="s">
        <v>10</v>
      </c>
      <c r="I35" s="46" t="s">
        <v>118</v>
      </c>
      <c r="J35" s="46" t="s">
        <v>27</v>
      </c>
      <c r="K35" s="47" t="s">
        <v>94</v>
      </c>
      <c r="L35" s="36">
        <v>150</v>
      </c>
      <c r="M35" s="36">
        <v>150</v>
      </c>
      <c r="N35" s="36">
        <v>150</v>
      </c>
      <c r="O35" s="36">
        <v>150</v>
      </c>
      <c r="P35" s="36">
        <v>150</v>
      </c>
      <c r="Q35" s="36">
        <v>150</v>
      </c>
      <c r="R35" s="36">
        <v>150</v>
      </c>
      <c r="S35" s="36">
        <v>150</v>
      </c>
      <c r="T35" s="36">
        <v>150</v>
      </c>
      <c r="U35" s="36">
        <v>150</v>
      </c>
      <c r="V35" s="36">
        <v>150</v>
      </c>
      <c r="W35" s="36">
        <v>150</v>
      </c>
      <c r="X35" s="35">
        <f t="shared" si="0"/>
        <v>1800</v>
      </c>
      <c r="Y35" s="36">
        <v>150</v>
      </c>
      <c r="Z35" s="36">
        <v>150</v>
      </c>
      <c r="AA35" s="36">
        <v>150</v>
      </c>
      <c r="AB35" s="36">
        <v>150</v>
      </c>
      <c r="AC35" s="36">
        <v>150</v>
      </c>
      <c r="AD35" s="36">
        <v>150</v>
      </c>
      <c r="AE35" s="35">
        <f t="shared" si="1"/>
        <v>900</v>
      </c>
      <c r="AF35" s="7" t="s">
        <v>149</v>
      </c>
      <c r="AG35" s="62"/>
      <c r="AH35" s="2"/>
    </row>
    <row r="36" spans="1:34" ht="30.75" customHeight="1">
      <c r="A36" s="64"/>
      <c r="B36" s="6" t="s">
        <v>4</v>
      </c>
      <c r="C36" s="7" t="s">
        <v>142</v>
      </c>
      <c r="D36" s="7" t="s">
        <v>78</v>
      </c>
      <c r="E36" s="58" t="s">
        <v>172</v>
      </c>
      <c r="F36" s="6" t="s">
        <v>2</v>
      </c>
      <c r="G36" s="38" t="s">
        <v>90</v>
      </c>
      <c r="H36" s="59" t="s">
        <v>10</v>
      </c>
      <c r="I36" s="48" t="s">
        <v>118</v>
      </c>
      <c r="J36" s="24" t="s">
        <v>27</v>
      </c>
      <c r="K36" s="47" t="s">
        <v>94</v>
      </c>
      <c r="L36" s="36">
        <v>33</v>
      </c>
      <c r="M36" s="36">
        <v>33</v>
      </c>
      <c r="N36" s="36">
        <v>33</v>
      </c>
      <c r="O36" s="36">
        <v>33</v>
      </c>
      <c r="P36" s="36">
        <v>33</v>
      </c>
      <c r="Q36" s="36">
        <v>33</v>
      </c>
      <c r="R36" s="36">
        <v>33</v>
      </c>
      <c r="S36" s="36">
        <v>33</v>
      </c>
      <c r="T36" s="36">
        <v>33</v>
      </c>
      <c r="U36" s="36">
        <v>33</v>
      </c>
      <c r="V36" s="36">
        <v>33</v>
      </c>
      <c r="W36" s="36">
        <v>33</v>
      </c>
      <c r="X36" s="35">
        <f t="shared" si="0"/>
        <v>396</v>
      </c>
      <c r="Y36" s="36">
        <v>33</v>
      </c>
      <c r="Z36" s="36">
        <v>33</v>
      </c>
      <c r="AA36" s="36">
        <v>33</v>
      </c>
      <c r="AB36" s="36">
        <v>33</v>
      </c>
      <c r="AC36" s="36">
        <v>33</v>
      </c>
      <c r="AD36" s="36">
        <v>33</v>
      </c>
      <c r="AE36" s="35">
        <f t="shared" si="1"/>
        <v>198</v>
      </c>
      <c r="AF36" s="7" t="s">
        <v>73</v>
      </c>
      <c r="AG36" s="62"/>
      <c r="AH36" s="2"/>
    </row>
    <row r="37" spans="1:34" ht="30.75" customHeight="1">
      <c r="A37" s="63" t="s">
        <v>52</v>
      </c>
      <c r="B37" s="6" t="s">
        <v>20</v>
      </c>
      <c r="C37" s="6" t="s">
        <v>143</v>
      </c>
      <c r="D37" s="7" t="s">
        <v>78</v>
      </c>
      <c r="E37" s="58" t="s">
        <v>173</v>
      </c>
      <c r="F37" s="6" t="s">
        <v>2</v>
      </c>
      <c r="G37" s="38" t="s">
        <v>90</v>
      </c>
      <c r="H37" s="59" t="s">
        <v>164</v>
      </c>
      <c r="I37" s="26" t="s">
        <v>46</v>
      </c>
      <c r="J37" s="26" t="s">
        <v>26</v>
      </c>
      <c r="K37" s="47" t="s">
        <v>94</v>
      </c>
      <c r="L37" s="36">
        <v>9000</v>
      </c>
      <c r="M37" s="36">
        <v>7000</v>
      </c>
      <c r="N37" s="36">
        <v>7000</v>
      </c>
      <c r="O37" s="34">
        <v>3000</v>
      </c>
      <c r="P37" s="34">
        <v>2000</v>
      </c>
      <c r="Q37" s="34">
        <v>1000</v>
      </c>
      <c r="R37" s="34">
        <v>500</v>
      </c>
      <c r="S37" s="34">
        <v>500</v>
      </c>
      <c r="T37" s="34">
        <v>1000</v>
      </c>
      <c r="U37" s="34">
        <v>3000</v>
      </c>
      <c r="V37" s="34">
        <v>5000</v>
      </c>
      <c r="W37" s="34">
        <v>8000</v>
      </c>
      <c r="X37" s="35">
        <f t="shared" si="0"/>
        <v>47000</v>
      </c>
      <c r="Y37" s="36">
        <v>9000</v>
      </c>
      <c r="Z37" s="36">
        <v>7000</v>
      </c>
      <c r="AA37" s="36">
        <v>6000</v>
      </c>
      <c r="AB37" s="34">
        <v>3000</v>
      </c>
      <c r="AC37" s="34">
        <v>2000</v>
      </c>
      <c r="AD37" s="34">
        <v>1000</v>
      </c>
      <c r="AE37" s="35">
        <f t="shared" si="1"/>
        <v>28000</v>
      </c>
      <c r="AF37" s="27" t="s">
        <v>75</v>
      </c>
      <c r="AG37" s="71" t="s">
        <v>120</v>
      </c>
      <c r="AH37" s="2"/>
    </row>
    <row r="38" spans="1:34" ht="30.75" customHeight="1">
      <c r="A38" s="69"/>
      <c r="B38" s="6" t="s">
        <v>20</v>
      </c>
      <c r="C38" s="6" t="s">
        <v>143</v>
      </c>
      <c r="D38" s="7" t="s">
        <v>78</v>
      </c>
      <c r="E38" s="14" t="s">
        <v>174</v>
      </c>
      <c r="F38" s="6" t="s">
        <v>2</v>
      </c>
      <c r="G38" s="38" t="s">
        <v>90</v>
      </c>
      <c r="H38" s="59" t="s">
        <v>164</v>
      </c>
      <c r="I38" s="26" t="s">
        <v>118</v>
      </c>
      <c r="J38" s="26" t="s">
        <v>27</v>
      </c>
      <c r="K38" s="47" t="s">
        <v>94</v>
      </c>
      <c r="L38" s="36">
        <v>30</v>
      </c>
      <c r="M38" s="36">
        <v>30</v>
      </c>
      <c r="N38" s="36">
        <v>30</v>
      </c>
      <c r="O38" s="34">
        <v>30</v>
      </c>
      <c r="P38" s="34">
        <v>30</v>
      </c>
      <c r="Q38" s="34">
        <v>30</v>
      </c>
      <c r="R38" s="34">
        <v>30</v>
      </c>
      <c r="S38" s="34">
        <v>30</v>
      </c>
      <c r="T38" s="34">
        <v>30</v>
      </c>
      <c r="U38" s="34">
        <v>30</v>
      </c>
      <c r="V38" s="34">
        <v>30</v>
      </c>
      <c r="W38" s="34">
        <v>30</v>
      </c>
      <c r="X38" s="35">
        <f t="shared" si="0"/>
        <v>360</v>
      </c>
      <c r="Y38" s="36">
        <v>30</v>
      </c>
      <c r="Z38" s="36">
        <v>30</v>
      </c>
      <c r="AA38" s="36">
        <v>30</v>
      </c>
      <c r="AB38" s="34">
        <v>30</v>
      </c>
      <c r="AC38" s="34">
        <v>30</v>
      </c>
      <c r="AD38" s="34">
        <v>30</v>
      </c>
      <c r="AE38" s="35">
        <f t="shared" si="1"/>
        <v>180</v>
      </c>
      <c r="AF38" s="27" t="s">
        <v>43</v>
      </c>
      <c r="AG38" s="71"/>
      <c r="AH38" s="2"/>
    </row>
    <row r="39" spans="1:34" ht="30.75" customHeight="1">
      <c r="A39" s="69"/>
      <c r="B39" s="6" t="s">
        <v>20</v>
      </c>
      <c r="C39" s="6" t="s">
        <v>143</v>
      </c>
      <c r="D39" s="7" t="s">
        <v>78</v>
      </c>
      <c r="E39" s="14" t="s">
        <v>175</v>
      </c>
      <c r="F39" s="6" t="s">
        <v>2</v>
      </c>
      <c r="G39" s="38" t="s">
        <v>90</v>
      </c>
      <c r="H39" s="59" t="s">
        <v>164</v>
      </c>
      <c r="I39" s="26" t="s">
        <v>118</v>
      </c>
      <c r="J39" s="26" t="s">
        <v>27</v>
      </c>
      <c r="K39" s="47" t="s">
        <v>94</v>
      </c>
      <c r="L39" s="36">
        <v>30</v>
      </c>
      <c r="M39" s="36">
        <v>30</v>
      </c>
      <c r="N39" s="36">
        <v>30</v>
      </c>
      <c r="O39" s="34">
        <v>30</v>
      </c>
      <c r="P39" s="34">
        <v>30</v>
      </c>
      <c r="Q39" s="34">
        <v>30</v>
      </c>
      <c r="R39" s="34">
        <v>30</v>
      </c>
      <c r="S39" s="34">
        <v>30</v>
      </c>
      <c r="T39" s="34">
        <v>30</v>
      </c>
      <c r="U39" s="34">
        <v>30</v>
      </c>
      <c r="V39" s="34">
        <v>30</v>
      </c>
      <c r="W39" s="34">
        <v>30</v>
      </c>
      <c r="X39" s="35">
        <f t="shared" si="0"/>
        <v>360</v>
      </c>
      <c r="Y39" s="36">
        <v>30</v>
      </c>
      <c r="Z39" s="36">
        <v>30</v>
      </c>
      <c r="AA39" s="36">
        <v>30</v>
      </c>
      <c r="AB39" s="34">
        <v>30</v>
      </c>
      <c r="AC39" s="34">
        <v>30</v>
      </c>
      <c r="AD39" s="34">
        <v>30</v>
      </c>
      <c r="AE39" s="35">
        <f t="shared" si="1"/>
        <v>180</v>
      </c>
      <c r="AF39" s="27" t="s">
        <v>43</v>
      </c>
      <c r="AG39" s="71"/>
      <c r="AH39" s="2"/>
    </row>
    <row r="40" spans="1:34" ht="42" customHeight="1">
      <c r="A40" s="70"/>
      <c r="B40" s="7" t="s">
        <v>52</v>
      </c>
      <c r="C40" s="7" t="s">
        <v>144</v>
      </c>
      <c r="D40" s="7" t="s">
        <v>78</v>
      </c>
      <c r="E40" s="14" t="s">
        <v>51</v>
      </c>
      <c r="F40" s="6" t="s">
        <v>2</v>
      </c>
      <c r="G40" s="38" t="s">
        <v>90</v>
      </c>
      <c r="H40" s="59" t="s">
        <v>164</v>
      </c>
      <c r="I40" s="26" t="s">
        <v>115</v>
      </c>
      <c r="J40" s="26" t="s">
        <v>25</v>
      </c>
      <c r="K40" s="47" t="s">
        <v>94</v>
      </c>
      <c r="L40" s="36">
        <v>20000</v>
      </c>
      <c r="M40" s="36">
        <v>16000</v>
      </c>
      <c r="N40" s="36">
        <v>14000</v>
      </c>
      <c r="O40" s="36">
        <v>5000</v>
      </c>
      <c r="P40" s="36">
        <v>3000</v>
      </c>
      <c r="Q40" s="36">
        <v>2000</v>
      </c>
      <c r="R40" s="36">
        <v>1000</v>
      </c>
      <c r="S40" s="36">
        <v>1000</v>
      </c>
      <c r="T40" s="36">
        <v>2000</v>
      </c>
      <c r="U40" s="36">
        <v>6000</v>
      </c>
      <c r="V40" s="36">
        <v>12000</v>
      </c>
      <c r="W40" s="36">
        <v>18000</v>
      </c>
      <c r="X40" s="35">
        <f t="shared" ref="X40:X45" si="2">L40+M40+N40+O40+P40+Q40+R40+S40+T40+U40+V40+W40</f>
        <v>100000</v>
      </c>
      <c r="Y40" s="36">
        <v>20000</v>
      </c>
      <c r="Z40" s="36">
        <v>16000</v>
      </c>
      <c r="AA40" s="36">
        <v>14000</v>
      </c>
      <c r="AB40" s="36">
        <v>5000</v>
      </c>
      <c r="AC40" s="36">
        <v>3000</v>
      </c>
      <c r="AD40" s="36">
        <v>2000</v>
      </c>
      <c r="AE40" s="35">
        <f t="shared" si="1"/>
        <v>60000</v>
      </c>
      <c r="AF40" s="27" t="s">
        <v>39</v>
      </c>
      <c r="AG40" s="72"/>
      <c r="AH40" s="2"/>
    </row>
    <row r="41" spans="1:34" ht="30.75" customHeight="1">
      <c r="A41" s="61" t="s">
        <v>13</v>
      </c>
      <c r="B41" s="6" t="s">
        <v>15</v>
      </c>
      <c r="C41" s="7" t="s">
        <v>145</v>
      </c>
      <c r="D41" s="7" t="s">
        <v>78</v>
      </c>
      <c r="E41" s="7">
        <v>32158813</v>
      </c>
      <c r="F41" s="6" t="s">
        <v>2</v>
      </c>
      <c r="G41" s="38" t="s">
        <v>90</v>
      </c>
      <c r="H41" s="59" t="s">
        <v>19</v>
      </c>
      <c r="I41" s="26" t="s">
        <v>46</v>
      </c>
      <c r="J41" s="26" t="s">
        <v>26</v>
      </c>
      <c r="K41" s="47" t="s">
        <v>94</v>
      </c>
      <c r="L41" s="34">
        <v>9000</v>
      </c>
      <c r="M41" s="34">
        <v>9000</v>
      </c>
      <c r="N41" s="34">
        <v>9000</v>
      </c>
      <c r="O41" s="34">
        <v>9000</v>
      </c>
      <c r="P41" s="34">
        <v>1000</v>
      </c>
      <c r="Q41" s="34">
        <v>1000</v>
      </c>
      <c r="R41" s="34">
        <v>1000</v>
      </c>
      <c r="S41" s="34">
        <v>1000</v>
      </c>
      <c r="T41" s="34">
        <v>2000</v>
      </c>
      <c r="U41" s="34">
        <v>3000</v>
      </c>
      <c r="V41" s="34">
        <v>4000</v>
      </c>
      <c r="W41" s="34">
        <v>9000</v>
      </c>
      <c r="X41" s="35">
        <f t="shared" si="2"/>
        <v>58000</v>
      </c>
      <c r="Y41" s="34">
        <v>9000</v>
      </c>
      <c r="Z41" s="34">
        <v>9000</v>
      </c>
      <c r="AA41" s="34">
        <v>9000</v>
      </c>
      <c r="AB41" s="34">
        <v>9000</v>
      </c>
      <c r="AC41" s="34">
        <v>1000</v>
      </c>
      <c r="AD41" s="34">
        <v>1000</v>
      </c>
      <c r="AE41" s="35">
        <f t="shared" si="1"/>
        <v>38000</v>
      </c>
      <c r="AF41" s="27" t="s">
        <v>68</v>
      </c>
      <c r="AG41" s="62" t="s">
        <v>121</v>
      </c>
      <c r="AH41" s="2"/>
    </row>
    <row r="42" spans="1:34" ht="30.75" customHeight="1">
      <c r="A42" s="61"/>
      <c r="B42" s="6" t="s">
        <v>18</v>
      </c>
      <c r="C42" s="6" t="s">
        <v>146</v>
      </c>
      <c r="D42" s="7" t="s">
        <v>78</v>
      </c>
      <c r="E42" s="7">
        <v>9839780152</v>
      </c>
      <c r="F42" s="6" t="s">
        <v>2</v>
      </c>
      <c r="G42" s="38" t="s">
        <v>90</v>
      </c>
      <c r="H42" s="59" t="s">
        <v>6</v>
      </c>
      <c r="I42" s="24" t="s">
        <v>46</v>
      </c>
      <c r="J42" s="24" t="s">
        <v>26</v>
      </c>
      <c r="K42" s="47" t="s">
        <v>94</v>
      </c>
      <c r="L42" s="34">
        <v>13000</v>
      </c>
      <c r="M42" s="34">
        <v>10000</v>
      </c>
      <c r="N42" s="34">
        <v>5000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200</v>
      </c>
      <c r="U42" s="34">
        <v>500</v>
      </c>
      <c r="V42" s="34">
        <v>8000</v>
      </c>
      <c r="W42" s="34">
        <v>10000</v>
      </c>
      <c r="X42" s="35">
        <f t="shared" si="2"/>
        <v>46700</v>
      </c>
      <c r="Y42" s="34">
        <v>13000</v>
      </c>
      <c r="Z42" s="34">
        <v>10000</v>
      </c>
      <c r="AA42" s="34">
        <v>5000</v>
      </c>
      <c r="AB42" s="34">
        <v>0</v>
      </c>
      <c r="AC42" s="34">
        <v>0</v>
      </c>
      <c r="AD42" s="34">
        <v>0</v>
      </c>
      <c r="AE42" s="35">
        <f t="shared" si="1"/>
        <v>28000</v>
      </c>
      <c r="AF42" s="7" t="s">
        <v>71</v>
      </c>
      <c r="AG42" s="62"/>
      <c r="AH42" s="2"/>
    </row>
    <row r="43" spans="1:34" ht="30.75" customHeight="1">
      <c r="A43" s="61"/>
      <c r="B43" s="6" t="s">
        <v>18</v>
      </c>
      <c r="C43" s="6" t="s">
        <v>146</v>
      </c>
      <c r="D43" s="7" t="s">
        <v>78</v>
      </c>
      <c r="E43" s="7">
        <v>2036330589</v>
      </c>
      <c r="F43" s="6" t="s">
        <v>2</v>
      </c>
      <c r="G43" s="38" t="s">
        <v>90</v>
      </c>
      <c r="H43" s="59" t="s">
        <v>6</v>
      </c>
      <c r="I43" s="24" t="s">
        <v>46</v>
      </c>
      <c r="J43" s="24" t="s">
        <v>26</v>
      </c>
      <c r="K43" s="47" t="s">
        <v>94</v>
      </c>
      <c r="L43" s="34">
        <v>4000</v>
      </c>
      <c r="M43" s="34">
        <v>3500</v>
      </c>
      <c r="N43" s="34">
        <v>3500</v>
      </c>
      <c r="O43" s="34">
        <v>2000</v>
      </c>
      <c r="P43" s="34">
        <v>300</v>
      </c>
      <c r="Q43" s="34">
        <v>300</v>
      </c>
      <c r="R43" s="34">
        <v>300</v>
      </c>
      <c r="S43" s="34">
        <v>300</v>
      </c>
      <c r="T43" s="34">
        <v>500</v>
      </c>
      <c r="U43" s="34">
        <v>2000</v>
      </c>
      <c r="V43" s="34">
        <v>3500</v>
      </c>
      <c r="W43" s="34">
        <v>4000</v>
      </c>
      <c r="X43" s="35">
        <f t="shared" si="2"/>
        <v>24200</v>
      </c>
      <c r="Y43" s="34">
        <v>4000</v>
      </c>
      <c r="Z43" s="34">
        <v>3500</v>
      </c>
      <c r="AA43" s="34">
        <v>3500</v>
      </c>
      <c r="AB43" s="34">
        <v>2000</v>
      </c>
      <c r="AC43" s="34">
        <v>300</v>
      </c>
      <c r="AD43" s="34">
        <v>300</v>
      </c>
      <c r="AE43" s="35">
        <f t="shared" si="1"/>
        <v>13600</v>
      </c>
      <c r="AF43" s="7" t="s">
        <v>72</v>
      </c>
      <c r="AG43" s="62"/>
      <c r="AH43" s="2"/>
    </row>
    <row r="44" spans="1:34" ht="30.75" customHeight="1">
      <c r="A44" s="61"/>
      <c r="B44" s="6" t="s">
        <v>19</v>
      </c>
      <c r="C44" s="7" t="s">
        <v>147</v>
      </c>
      <c r="D44" s="7" t="s">
        <v>78</v>
      </c>
      <c r="E44" s="58" t="s">
        <v>176</v>
      </c>
      <c r="F44" s="6" t="s">
        <v>2</v>
      </c>
      <c r="G44" s="38" t="s">
        <v>90</v>
      </c>
      <c r="H44" s="59" t="s">
        <v>19</v>
      </c>
      <c r="I44" s="26" t="s">
        <v>46</v>
      </c>
      <c r="J44" s="26" t="s">
        <v>26</v>
      </c>
      <c r="K44" s="47" t="s">
        <v>94</v>
      </c>
      <c r="L44" s="34">
        <v>15000</v>
      </c>
      <c r="M44" s="34">
        <v>10000</v>
      </c>
      <c r="N44" s="34">
        <v>10000</v>
      </c>
      <c r="O44" s="34">
        <v>10000</v>
      </c>
      <c r="P44" s="34">
        <v>5000</v>
      </c>
      <c r="Q44" s="34">
        <v>1000</v>
      </c>
      <c r="R44" s="34">
        <v>1000</v>
      </c>
      <c r="S44" s="34">
        <v>1000</v>
      </c>
      <c r="T44" s="34">
        <v>3000</v>
      </c>
      <c r="U44" s="34">
        <v>5000</v>
      </c>
      <c r="V44" s="34">
        <v>5000</v>
      </c>
      <c r="W44" s="34">
        <v>10000</v>
      </c>
      <c r="X44" s="35">
        <f t="shared" si="2"/>
        <v>76000</v>
      </c>
      <c r="Y44" s="34">
        <v>15000</v>
      </c>
      <c r="Z44" s="34">
        <v>10000</v>
      </c>
      <c r="AA44" s="34">
        <v>10000</v>
      </c>
      <c r="AB44" s="34">
        <v>10000</v>
      </c>
      <c r="AC44" s="34">
        <v>10000</v>
      </c>
      <c r="AD44" s="34">
        <v>1000</v>
      </c>
      <c r="AE44" s="35">
        <f t="shared" si="1"/>
        <v>56000</v>
      </c>
      <c r="AF44" s="27" t="s">
        <v>80</v>
      </c>
      <c r="AG44" s="62"/>
      <c r="AH44" s="2"/>
    </row>
    <row r="45" spans="1:34" ht="30.75" customHeight="1">
      <c r="A45" s="61"/>
      <c r="B45" s="6" t="s">
        <v>13</v>
      </c>
      <c r="C45" s="7" t="s">
        <v>148</v>
      </c>
      <c r="D45" s="5" t="s">
        <v>78</v>
      </c>
      <c r="E45" s="12" t="s">
        <v>50</v>
      </c>
      <c r="F45" s="4" t="s">
        <v>2</v>
      </c>
      <c r="G45" s="38" t="s">
        <v>90</v>
      </c>
      <c r="H45" s="59" t="s">
        <v>13</v>
      </c>
      <c r="I45" s="41" t="s">
        <v>49</v>
      </c>
      <c r="J45" s="9" t="s">
        <v>32</v>
      </c>
      <c r="K45" s="25" t="s">
        <v>95</v>
      </c>
      <c r="L45" s="34">
        <v>75000</v>
      </c>
      <c r="M45" s="34">
        <v>60000</v>
      </c>
      <c r="N45" s="34">
        <v>55000</v>
      </c>
      <c r="O45" s="34">
        <v>22000</v>
      </c>
      <c r="P45" s="34">
        <v>22000</v>
      </c>
      <c r="Q45" s="34">
        <v>1500</v>
      </c>
      <c r="R45" s="34">
        <v>1500</v>
      </c>
      <c r="S45" s="34">
        <v>1500</v>
      </c>
      <c r="T45" s="34">
        <v>6000</v>
      </c>
      <c r="U45" s="34">
        <v>37000</v>
      </c>
      <c r="V45" s="34">
        <v>55000</v>
      </c>
      <c r="W45" s="34">
        <v>65000</v>
      </c>
      <c r="X45" s="35">
        <f t="shared" si="2"/>
        <v>401500</v>
      </c>
      <c r="Y45" s="34">
        <v>75000</v>
      </c>
      <c r="Z45" s="34">
        <v>60000</v>
      </c>
      <c r="AA45" s="34">
        <v>55000</v>
      </c>
      <c r="AB45" s="34">
        <v>22000</v>
      </c>
      <c r="AC45" s="34">
        <v>22000</v>
      </c>
      <c r="AD45" s="34">
        <v>1500</v>
      </c>
      <c r="AE45" s="35">
        <f t="shared" si="1"/>
        <v>235500</v>
      </c>
      <c r="AF45" s="18" t="s">
        <v>38</v>
      </c>
      <c r="AG45" s="62"/>
      <c r="AH45" s="2"/>
    </row>
    <row r="46" spans="1:34" ht="28.5" customHeight="1">
      <c r="B46" s="28"/>
      <c r="C46" s="28"/>
      <c r="D46" s="28"/>
      <c r="E46" s="29"/>
      <c r="F46" s="28"/>
      <c r="G46" s="28"/>
      <c r="I46" s="30"/>
      <c r="J46" s="30"/>
      <c r="K46" s="30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29"/>
      <c r="AG46" s="15"/>
      <c r="AH46" s="2"/>
    </row>
    <row r="47" spans="1:34">
      <c r="B47" s="28"/>
      <c r="C47" s="28"/>
      <c r="D47" s="28"/>
      <c r="E47" s="29"/>
      <c r="F47" s="28"/>
      <c r="G47" s="28"/>
      <c r="H47" s="28"/>
      <c r="I47" s="28"/>
      <c r="J47" s="30"/>
      <c r="K47" s="30"/>
      <c r="L47" s="3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>
      <c r="B48" s="13"/>
      <c r="C48" s="49"/>
      <c r="D48" s="49"/>
      <c r="E48" s="29"/>
      <c r="F48" s="28"/>
      <c r="G48" s="28"/>
      <c r="H48" s="28"/>
      <c r="I48" s="28"/>
      <c r="J48" s="30"/>
      <c r="K48" s="30"/>
      <c r="L48" s="3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26:34">
      <c r="Z49" s="15"/>
      <c r="AA49" s="15"/>
      <c r="AB49" s="2"/>
      <c r="AC49" s="2"/>
      <c r="AD49" s="2"/>
      <c r="AE49" s="2"/>
      <c r="AF49" s="2"/>
      <c r="AG49" s="2"/>
      <c r="AH49" s="2"/>
    </row>
    <row r="50" spans="26:34">
      <c r="Z50" s="15"/>
      <c r="AA50" s="15"/>
      <c r="AB50" s="2"/>
      <c r="AC50" s="2"/>
      <c r="AD50" s="2"/>
      <c r="AE50" s="2"/>
      <c r="AF50" s="2"/>
      <c r="AG50" s="2"/>
      <c r="AH50" s="2"/>
    </row>
    <row r="51" spans="26:34">
      <c r="Z51" s="15"/>
      <c r="AA51" s="15"/>
      <c r="AB51" s="2"/>
      <c r="AC51" s="2"/>
      <c r="AD51" s="2"/>
      <c r="AE51" s="2"/>
      <c r="AF51" s="2"/>
      <c r="AG51" s="2"/>
      <c r="AH51" s="2"/>
    </row>
    <row r="52" spans="26:34">
      <c r="Z52" s="15"/>
      <c r="AA52" s="15"/>
      <c r="AB52" s="2"/>
      <c r="AC52" s="2"/>
      <c r="AD52" s="2"/>
      <c r="AE52" s="2"/>
      <c r="AF52" s="2"/>
      <c r="AG52" s="2"/>
      <c r="AH52" s="2"/>
    </row>
    <row r="53" spans="26:34">
      <c r="Z53" s="15"/>
      <c r="AA53" s="15"/>
      <c r="AB53" s="2"/>
      <c r="AC53" s="2"/>
      <c r="AD53" s="2"/>
      <c r="AE53" s="2"/>
      <c r="AF53" s="2"/>
      <c r="AG53" s="2"/>
      <c r="AH53" s="2"/>
    </row>
    <row r="54" spans="26:34">
      <c r="Z54" s="15"/>
      <c r="AA54" s="15"/>
      <c r="AB54" s="2"/>
      <c r="AC54" s="2"/>
      <c r="AD54" s="2"/>
      <c r="AE54" s="2"/>
      <c r="AF54" s="2"/>
      <c r="AG54" s="2"/>
      <c r="AH54" s="2"/>
    </row>
    <row r="55" spans="26:34">
      <c r="Z55" s="15"/>
      <c r="AA55" s="15"/>
      <c r="AB55" s="2"/>
      <c r="AC55" s="2"/>
      <c r="AD55" s="2"/>
      <c r="AE55" s="2"/>
      <c r="AF55" s="2"/>
      <c r="AG55" s="2"/>
      <c r="AH55" s="2"/>
    </row>
    <row r="56" spans="26:34">
      <c r="Z56" s="15"/>
      <c r="AA56" s="15"/>
      <c r="AB56" s="2"/>
      <c r="AC56" s="2"/>
      <c r="AD56" s="2"/>
      <c r="AE56" s="2"/>
      <c r="AF56" s="2"/>
      <c r="AG56" s="2"/>
      <c r="AH56" s="2"/>
    </row>
    <row r="57" spans="26:34">
      <c r="Z57" s="15"/>
      <c r="AA57" s="15"/>
      <c r="AB57" s="2"/>
      <c r="AC57" s="2"/>
      <c r="AD57" s="2"/>
      <c r="AE57" s="2"/>
      <c r="AF57" s="2"/>
      <c r="AG57" s="2"/>
      <c r="AH57" s="2"/>
    </row>
    <row r="58" spans="26:34">
      <c r="Z58" s="15"/>
      <c r="AA58" s="15"/>
      <c r="AB58" s="2"/>
      <c r="AC58" s="2"/>
      <c r="AD58" s="2"/>
      <c r="AE58" s="2"/>
      <c r="AF58" s="2"/>
      <c r="AG58" s="2"/>
      <c r="AH58" s="2"/>
    </row>
    <row r="59" spans="26:34">
      <c r="Z59" s="15"/>
      <c r="AA59" s="15"/>
      <c r="AB59" s="2"/>
      <c r="AC59" s="2"/>
      <c r="AD59" s="2"/>
      <c r="AE59" s="2"/>
      <c r="AF59" s="2"/>
      <c r="AG59" s="2"/>
      <c r="AH59" s="2"/>
    </row>
    <row r="60" spans="26:34">
      <c r="Z60" s="15"/>
      <c r="AA60" s="15"/>
      <c r="AB60" s="2"/>
      <c r="AC60" s="2"/>
      <c r="AD60" s="2"/>
      <c r="AE60" s="2"/>
      <c r="AF60" s="2"/>
      <c r="AG60" s="2"/>
      <c r="AH60" s="2"/>
    </row>
    <row r="61" spans="26:34">
      <c r="Z61" s="15"/>
      <c r="AA61" s="15"/>
      <c r="AB61" s="2"/>
      <c r="AC61" s="2"/>
      <c r="AD61" s="2"/>
      <c r="AE61" s="2"/>
      <c r="AF61" s="2"/>
      <c r="AG61" s="2"/>
      <c r="AH61" s="2"/>
    </row>
    <row r="62" spans="26:34">
      <c r="Z62" s="15"/>
      <c r="AA62" s="15"/>
      <c r="AB62" s="2"/>
      <c r="AC62" s="2"/>
      <c r="AD62" s="2"/>
      <c r="AE62" s="2"/>
      <c r="AF62" s="2"/>
      <c r="AG62" s="2"/>
      <c r="AH62" s="2"/>
    </row>
    <row r="63" spans="26:34">
      <c r="Z63" s="15"/>
      <c r="AA63" s="15"/>
      <c r="AB63" s="2"/>
      <c r="AC63" s="2"/>
      <c r="AD63" s="2"/>
      <c r="AE63" s="2"/>
      <c r="AF63" s="2"/>
      <c r="AG63" s="2"/>
      <c r="AH63" s="2"/>
    </row>
    <row r="64" spans="26:34">
      <c r="Z64" s="15"/>
      <c r="AA64" s="15"/>
      <c r="AB64" s="2"/>
      <c r="AC64" s="2"/>
      <c r="AD64" s="2"/>
      <c r="AE64" s="2"/>
      <c r="AF64" s="2"/>
      <c r="AG64" s="2"/>
      <c r="AH64" s="2"/>
    </row>
    <row r="65" spans="26:34">
      <c r="Z65" s="15"/>
      <c r="AA65" s="15"/>
      <c r="AB65" s="2"/>
      <c r="AC65" s="2"/>
      <c r="AD65" s="2"/>
      <c r="AE65" s="2"/>
      <c r="AF65" s="2"/>
      <c r="AG65" s="2"/>
      <c r="AH65" s="2"/>
    </row>
    <row r="66" spans="26:34">
      <c r="Z66" s="15"/>
      <c r="AA66" s="15"/>
      <c r="AB66" s="2"/>
      <c r="AC66" s="2"/>
      <c r="AD66" s="2"/>
      <c r="AE66" s="2"/>
      <c r="AF66" s="2"/>
      <c r="AG66" s="2"/>
      <c r="AH66" s="2"/>
    </row>
    <row r="67" spans="26:34">
      <c r="Z67" s="15"/>
      <c r="AA67" s="15"/>
      <c r="AB67" s="2"/>
      <c r="AC67" s="2"/>
      <c r="AD67" s="2"/>
      <c r="AE67" s="2"/>
      <c r="AF67" s="2"/>
      <c r="AG67" s="2"/>
      <c r="AH67" s="2"/>
    </row>
    <row r="68" spans="26:34">
      <c r="Z68" s="15"/>
      <c r="AA68" s="15"/>
      <c r="AB68" s="2"/>
      <c r="AC68" s="2"/>
      <c r="AD68" s="2"/>
      <c r="AE68" s="2"/>
      <c r="AF68" s="2"/>
      <c r="AG68" s="2"/>
      <c r="AH68" s="2"/>
    </row>
    <row r="69" spans="26:34">
      <c r="Z69" s="15"/>
      <c r="AA69" s="15"/>
      <c r="AB69" s="2"/>
      <c r="AC69" s="2"/>
      <c r="AD69" s="2"/>
      <c r="AE69" s="2"/>
      <c r="AF69" s="2"/>
      <c r="AG69" s="2"/>
      <c r="AH69" s="2"/>
    </row>
    <row r="70" spans="26:34">
      <c r="Z70" s="15"/>
      <c r="AA70" s="15"/>
      <c r="AB70" s="2"/>
      <c r="AC70" s="2"/>
      <c r="AD70" s="2"/>
      <c r="AE70" s="2"/>
      <c r="AF70" s="2"/>
      <c r="AG70" s="2"/>
      <c r="AH70" s="2"/>
    </row>
    <row r="71" spans="26:34">
      <c r="Z71" s="15"/>
      <c r="AA71" s="15"/>
      <c r="AB71" s="2"/>
      <c r="AC71" s="2"/>
      <c r="AD71" s="2"/>
      <c r="AE71" s="2"/>
      <c r="AF71" s="2"/>
      <c r="AG71" s="2"/>
      <c r="AH71" s="2"/>
    </row>
    <row r="72" spans="26:34">
      <c r="Z72" s="15"/>
      <c r="AA72" s="15"/>
      <c r="AB72" s="2"/>
      <c r="AC72" s="2"/>
      <c r="AD72" s="2"/>
      <c r="AE72" s="2"/>
      <c r="AF72" s="2"/>
      <c r="AG72" s="2"/>
      <c r="AH72" s="2"/>
    </row>
    <row r="73" spans="26:34">
      <c r="Z73" s="15"/>
      <c r="AA73" s="15"/>
      <c r="AB73" s="2"/>
      <c r="AC73" s="2"/>
      <c r="AD73" s="2"/>
      <c r="AE73" s="2"/>
      <c r="AF73" s="2"/>
      <c r="AG73" s="2"/>
      <c r="AH73" s="2"/>
    </row>
    <row r="74" spans="26:34">
      <c r="Z74" s="15"/>
      <c r="AA74" s="15"/>
      <c r="AB74" s="2"/>
      <c r="AC74" s="2"/>
      <c r="AD74" s="2"/>
      <c r="AE74" s="2"/>
      <c r="AF74" s="2"/>
      <c r="AG74" s="2"/>
      <c r="AH74" s="2"/>
    </row>
    <row r="75" spans="26:34">
      <c r="Z75" s="15"/>
      <c r="AA75" s="15"/>
      <c r="AB75" s="2"/>
      <c r="AC75" s="2"/>
      <c r="AD75" s="2"/>
      <c r="AE75" s="2"/>
      <c r="AF75" s="2"/>
      <c r="AG75" s="2"/>
      <c r="AH75" s="2"/>
    </row>
    <row r="76" spans="26:34">
      <c r="Z76" s="15"/>
      <c r="AA76" s="15"/>
      <c r="AB76" s="2"/>
      <c r="AC76" s="2"/>
      <c r="AD76" s="2"/>
      <c r="AE76" s="2"/>
      <c r="AF76" s="2"/>
      <c r="AG76" s="2"/>
      <c r="AH76" s="2"/>
    </row>
    <row r="77" spans="26:34">
      <c r="Z77" s="15"/>
      <c r="AA77" s="15"/>
      <c r="AB77" s="2"/>
      <c r="AC77" s="2"/>
      <c r="AD77" s="2"/>
      <c r="AE77" s="2"/>
      <c r="AF77" s="2"/>
      <c r="AG77" s="2"/>
      <c r="AH77" s="2"/>
    </row>
    <row r="78" spans="26:34">
      <c r="Z78" s="15"/>
      <c r="AA78" s="15"/>
      <c r="AB78" s="2"/>
      <c r="AC78" s="2"/>
      <c r="AD78" s="2"/>
      <c r="AE78" s="2"/>
      <c r="AF78" s="2"/>
      <c r="AG78" s="2"/>
      <c r="AH78" s="2"/>
    </row>
    <row r="79" spans="26:34">
      <c r="Z79" s="15"/>
      <c r="AA79" s="15"/>
      <c r="AB79" s="2"/>
      <c r="AC79" s="2"/>
      <c r="AD79" s="2"/>
      <c r="AE79" s="2"/>
      <c r="AF79" s="2"/>
      <c r="AG79" s="2"/>
      <c r="AH79" s="2"/>
    </row>
    <row r="80" spans="26:34">
      <c r="Z80" s="15"/>
      <c r="AA80" s="15"/>
      <c r="AB80" s="2"/>
      <c r="AC80" s="2"/>
      <c r="AD80" s="2"/>
      <c r="AE80" s="2"/>
      <c r="AF80" s="2"/>
      <c r="AG80" s="2"/>
      <c r="AH80" s="2"/>
    </row>
  </sheetData>
  <sortState xmlns:xlrd2="http://schemas.microsoft.com/office/spreadsheetml/2017/richdata2" ref="A41:I49">
    <sortCondition ref="A32:A49"/>
  </sortState>
  <mergeCells count="29">
    <mergeCell ref="AF1:AG1"/>
    <mergeCell ref="Y3:AE3"/>
    <mergeCell ref="L3:X3"/>
    <mergeCell ref="AF3:AF5"/>
    <mergeCell ref="AG14:AG16"/>
    <mergeCell ref="AG6:AG13"/>
    <mergeCell ref="AG3:AG5"/>
    <mergeCell ref="A6:A13"/>
    <mergeCell ref="A3:A5"/>
    <mergeCell ref="I3:I5"/>
    <mergeCell ref="J3:J5"/>
    <mergeCell ref="K3:K5"/>
    <mergeCell ref="B3:B5"/>
    <mergeCell ref="C3:C5"/>
    <mergeCell ref="D3:D5"/>
    <mergeCell ref="E3:E5"/>
    <mergeCell ref="F3:F5"/>
    <mergeCell ref="G3:H4"/>
    <mergeCell ref="A41:A45"/>
    <mergeCell ref="AG41:AG45"/>
    <mergeCell ref="A14:A16"/>
    <mergeCell ref="A17:A24"/>
    <mergeCell ref="A25:A27"/>
    <mergeCell ref="A28:A36"/>
    <mergeCell ref="A37:A40"/>
    <mergeCell ref="AG28:AG36"/>
    <mergeCell ref="AG37:AG40"/>
    <mergeCell ref="AG17:AG24"/>
    <mergeCell ref="AG25:AG27"/>
  </mergeCells>
  <pageMargins left="0.39370078740157483" right="0.47244094488188981" top="0.31496062992125984" bottom="0.31496062992125984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1A</vt:lpstr>
    </vt:vector>
  </TitlesOfParts>
  <Company>IMGW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rdraczynski</dc:creator>
  <cp:lastModifiedBy>Sypytkowska Magdalena</cp:lastModifiedBy>
  <cp:lastPrinted>2019-11-05T14:35:42Z</cp:lastPrinted>
  <dcterms:created xsi:type="dcterms:W3CDTF">2018-01-04T09:23:05Z</dcterms:created>
  <dcterms:modified xsi:type="dcterms:W3CDTF">2019-11-05T14:35:45Z</dcterms:modified>
</cp:coreProperties>
</file>